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-60" windowWidth="14805" windowHeight="85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K33" i="1" l="1"/>
  <c r="F31" i="1"/>
  <c r="E31" i="1"/>
  <c r="D31" i="1"/>
  <c r="C31" i="1"/>
  <c r="G30" i="1"/>
  <c r="G29" i="1"/>
  <c r="G28" i="1"/>
  <c r="G27" i="1"/>
  <c r="F20" i="1"/>
  <c r="E20" i="1"/>
  <c r="E32" i="1" s="1"/>
  <c r="D20" i="1"/>
  <c r="D32" i="1" s="1"/>
  <c r="C20" i="1"/>
  <c r="F19" i="1"/>
  <c r="E19" i="1"/>
  <c r="D19" i="1"/>
  <c r="C19" i="1"/>
  <c r="G18" i="1"/>
  <c r="G17" i="1"/>
  <c r="F16" i="1"/>
  <c r="E16" i="1"/>
  <c r="D16" i="1"/>
  <c r="C16" i="1"/>
  <c r="G15" i="1"/>
  <c r="G14" i="1"/>
  <c r="F32" i="1" l="1"/>
  <c r="G31" i="1"/>
  <c r="C32" i="1"/>
  <c r="G16" i="1"/>
  <c r="G19" i="1"/>
  <c r="G20" i="1"/>
</calcChain>
</file>

<file path=xl/sharedStrings.xml><?xml version="1.0" encoding="utf-8"?>
<sst xmlns="http://schemas.openxmlformats.org/spreadsheetml/2006/main" count="38" uniqueCount="31">
  <si>
    <t>Izvještaj o izvršenju Državnog proračuna Republike Hrvatske za prvo polugodište 2019. godine</t>
  </si>
  <si>
    <t>I. OPĆI DIO</t>
  </si>
  <si>
    <t>Državni proračun Republike Hrvatske za prvo polugodište 2019. godine (Narodne novine,  broj 113/18) ostvaren je u prvom polugodištu 2019. godine, kako slijedi:</t>
  </si>
  <si>
    <t xml:space="preserve">A. RAČUN PRIHODA I RASHODA </t>
  </si>
  <si>
    <t>BROJČANA OZNAKA I NAZIV</t>
  </si>
  <si>
    <t>IZVRŠENJE
1.-6.2018.</t>
  </si>
  <si>
    <t>IZVORNI PLAN
2019.</t>
  </si>
  <si>
    <t>TEKUĆI PLAN
2019.</t>
  </si>
  <si>
    <t>IZVRŠENJE
1.-6.2019.</t>
  </si>
  <si>
    <t>INDEKS</t>
  </si>
  <si>
    <t>6=5/4*100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</si>
  <si>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</si>
  <si>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</si>
  <si>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</si>
  <si>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</si>
  <si>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</si>
  <si>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</si>
  <si>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</si>
  <si>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RAČUN  FINANCIRANJA</t>
  </si>
  <si>
    <t>PRIMICI OD FINANCIJSKE IMOVINE I ZADUŽIVANJA</t>
  </si>
  <si>
    <t>IZDACI ZA FINANCIJSKU IMOVINU I OTPLATE ZAJMOVA</t>
  </si>
  <si>
    <t>PRIJENOS DEPOZITA IZ PRETHODNE GODINE</t>
  </si>
  <si>
    <t>PLANIRANI PRIJENOS DEPOZITA U NAREDNU GODINU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</si>
  <si>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</si>
  <si>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</si>
  <si>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</si>
  <si>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</si>
  <si>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</si>
  <si>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</si>
  <si>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</si>
  <si>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Prihodi i rashodi, te primici i izdaci po ekonomskoj klasifikaciji utvrđeni u Računu prihoda i rashoda i Računu financiranja ostvareni su u prvom polugodištu 2019. godine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</si>
</sst>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&quot;kn&quot;\ * #,##0.00_-;\-&quot;kn&quot;\ * #,##0.00_-;_-&quot;kn&quot;\ * &quot;-&quot;??_-;_-@_-"/>
  </numFmts>
  <fonts count="17">
    <font>
      <sz val="11"/>
      <color theme="1"/>
      <name val="Calibri"/>
      <family val="2"/>
      <charset val="238"/>
      <scheme val="minor"/>
    </font>
    <font>
      <sz val="10"/>
      <name val="Geneva"/>
      <charset val="238"/>
    </font>
    <font>
      <b/>
      <sz val="16"/>
      <name val="Times New Roman"/>
      <family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Geneva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5" fillId="0" borderId="0" applyFont="0" applyFill="0" applyBorder="0" applyAlignment="0" applyProtection="0"/>
  </cellStyleXfs>
  <cellXfs count="88">
    <xf numFmtId="0" fontId="0" fillId="0" borderId="0" xfId="0"/>
    <xf numFmtId="3" fontId="3" fillId="0" borderId="0" xfId="1" applyNumberFormat="1" applyFont="1"/>
    <xf numFmtId="0" fontId="3" fillId="0" borderId="0" xfId="1" applyFont="1"/>
    <xf numFmtId="0" fontId="4" fillId="0" borderId="0" xfId="1" applyFont="1" applyAlignment="1"/>
    <xf numFmtId="164" fontId="3" fillId="0" borderId="0" xfId="1" applyNumberFormat="1" applyFont="1"/>
    <xf numFmtId="2" fontId="3" fillId="0" borderId="0" xfId="1" applyNumberFormat="1" applyFont="1"/>
    <xf numFmtId="0" fontId="6" fillId="0" borderId="0" xfId="1" applyFont="1" applyAlignment="1"/>
    <xf numFmtId="3" fontId="2" fillId="0" borderId="0" xfId="1" applyNumberFormat="1" applyFont="1"/>
    <xf numFmtId="0" fontId="7" fillId="0" borderId="0" xfId="1" applyFont="1"/>
    <xf numFmtId="2" fontId="8" fillId="0" borderId="0" xfId="1" applyNumberFormat="1" applyFont="1" applyAlignment="1">
      <alignment horizontal="left"/>
    </xf>
    <xf numFmtId="4" fontId="4" fillId="0" borderId="0" xfId="1" applyNumberFormat="1" applyFont="1" applyBorder="1" applyAlignment="1">
      <alignment horizontal="left"/>
    </xf>
    <xf numFmtId="2" fontId="9" fillId="0" borderId="2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justify" vertical="top"/>
    </xf>
    <xf numFmtId="0" fontId="3" fillId="0" borderId="0" xfId="1" applyFont="1" applyAlignment="1">
      <alignment horizontal="justify" vertical="top"/>
    </xf>
    <xf numFmtId="0" fontId="11" fillId="0" borderId="2" xfId="1" applyNumberFormat="1" applyFont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/>
    </xf>
    <xf numFmtId="0" fontId="11" fillId="0" borderId="4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13" fillId="0" borderId="3" xfId="1" applyFont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3" fontId="13" fillId="0" borderId="0" xfId="1" applyNumberFormat="1" applyFont="1"/>
    <xf numFmtId="4" fontId="3" fillId="0" borderId="0" xfId="1" applyNumberFormat="1" applyFont="1" applyAlignment="1">
      <alignment horizontal="justify" vertical="top"/>
    </xf>
    <xf numFmtId="0" fontId="13" fillId="0" borderId="0" xfId="1" applyFont="1"/>
    <xf numFmtId="0" fontId="14" fillId="0" borderId="3" xfId="1" applyFont="1" applyBorder="1" applyAlignment="1">
      <alignment horizontal="left" vertical="top" wrapText="1"/>
    </xf>
    <xf numFmtId="0" fontId="13" fillId="0" borderId="3" xfId="1" applyFont="1" applyBorder="1"/>
    <xf numFmtId="0" fontId="14" fillId="0" borderId="3" xfId="1" quotePrefix="1" applyFont="1" applyBorder="1" applyAlignment="1">
      <alignment horizontal="left" wrapText="1"/>
    </xf>
    <xf numFmtId="0" fontId="14" fillId="0" borderId="0" xfId="1" quotePrefix="1" applyFont="1" applyBorder="1" applyAlignment="1">
      <alignment horizontal="left"/>
    </xf>
    <xf numFmtId="3" fontId="14" fillId="0" borderId="0" xfId="1" quotePrefix="1" applyNumberFormat="1" applyFont="1" applyBorder="1" applyAlignment="1">
      <alignment horizontal="left"/>
    </xf>
    <xf numFmtId="2" fontId="14" fillId="0" borderId="0" xfId="1" applyNumberFormat="1" applyFont="1" applyBorder="1" applyAlignment="1">
      <alignment horizontal="center"/>
    </xf>
    <xf numFmtId="3" fontId="14" fillId="0" borderId="0" xfId="1" applyNumberFormat="1" applyFont="1" applyFill="1" applyBorder="1" applyAlignment="1">
      <alignment horizontal="right"/>
    </xf>
    <xf numFmtId="4" fontId="14" fillId="0" borderId="0" xfId="1" applyNumberFormat="1" applyFont="1" applyFill="1" applyBorder="1" applyAlignment="1"/>
    <xf numFmtId="4" fontId="6" fillId="0" borderId="0" xfId="1" applyNumberFormat="1" applyFont="1" applyBorder="1" applyAlignment="1">
      <alignment horizontal="left"/>
    </xf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/>
    <xf numFmtId="2" fontId="7" fillId="0" borderId="0" xfId="1" applyNumberFormat="1" applyFont="1"/>
    <xf numFmtId="4" fontId="14" fillId="0" borderId="0" xfId="1" applyNumberFormat="1" applyFont="1" applyBorder="1" applyAlignment="1">
      <alignment horizontal="left"/>
    </xf>
    <xf numFmtId="0" fontId="7" fillId="0" borderId="0" xfId="1" applyFont="1" applyFill="1" applyAlignment="1">
      <alignment horizontal="right"/>
    </xf>
    <xf numFmtId="0" fontId="7" fillId="0" borderId="0" xfId="1" applyFont="1" applyAlignment="1"/>
    <xf numFmtId="0" fontId="13" fillId="0" borderId="3" xfId="1" applyFont="1" applyBorder="1" applyAlignment="1">
      <alignment horizontal="center" vertical="top"/>
    </xf>
    <xf numFmtId="3" fontId="13" fillId="0" borderId="0" xfId="1" applyNumberFormat="1" applyFont="1" applyAlignment="1">
      <alignment horizontal="justify" vertical="top"/>
    </xf>
    <xf numFmtId="0" fontId="13" fillId="0" borderId="0" xfId="1" applyFont="1" applyAlignment="1">
      <alignment horizontal="justify" vertical="top"/>
    </xf>
    <xf numFmtId="0" fontId="13" fillId="0" borderId="3" xfId="1" applyFont="1" applyBorder="1" applyAlignment="1">
      <alignment horizontal="justify" vertical="top"/>
    </xf>
    <xf numFmtId="0" fontId="13" fillId="0" borderId="3" xfId="1" applyFont="1" applyFill="1" applyBorder="1" applyAlignment="1"/>
    <xf numFmtId="0" fontId="14" fillId="0" borderId="3" xfId="1" applyFont="1" applyFill="1" applyBorder="1" applyAlignment="1">
      <alignment horizontal="left" wrapText="1"/>
    </xf>
    <xf numFmtId="3" fontId="13" fillId="0" borderId="0" xfId="1" applyNumberFormat="1" applyFont="1" applyFill="1" applyAlignment="1"/>
    <xf numFmtId="0" fontId="13" fillId="0" borderId="0" xfId="1" applyFont="1" applyFill="1" applyAlignment="1"/>
    <xf numFmtId="0" fontId="3" fillId="0" borderId="0" xfId="1" applyFont="1" applyBorder="1"/>
    <xf numFmtId="0" fontId="4" fillId="0" borderId="0" xfId="1" applyFont="1" applyBorder="1" applyAlignment="1">
      <alignment horizontal="centerContinuous" vertical="top"/>
    </xf>
    <xf numFmtId="164" fontId="3" fillId="0" borderId="0" xfId="1" applyNumberFormat="1" applyFont="1" applyBorder="1"/>
    <xf numFmtId="2" fontId="3" fillId="0" borderId="0" xfId="1" applyNumberFormat="1" applyFont="1" applyBorder="1"/>
    <xf numFmtId="3" fontId="3" fillId="0" borderId="0" xfId="1" applyNumberFormat="1" applyFont="1" applyBorder="1"/>
    <xf numFmtId="0" fontId="4" fillId="0" borderId="5" xfId="1" quotePrefix="1" applyFont="1" applyBorder="1" applyAlignment="1">
      <alignment horizontal="left" vertical="top"/>
    </xf>
    <xf numFmtId="0" fontId="4" fillId="0" borderId="0" xfId="1" quotePrefix="1" applyFont="1" applyBorder="1" applyAlignment="1">
      <alignment horizontal="left" vertical="top"/>
    </xf>
    <xf numFmtId="0" fontId="4" fillId="0" borderId="6" xfId="1" quotePrefix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4" fillId="0" borderId="0" xfId="1" quotePrefix="1" applyFont="1" applyAlignment="1">
      <alignment horizontal="left"/>
    </xf>
    <xf numFmtId="0" fontId="15" fillId="0" borderId="0" xfId="1" applyFont="1"/>
    <xf numFmtId="164" fontId="15" fillId="0" borderId="0" xfId="1" applyNumberFormat="1" applyFont="1"/>
    <xf numFmtId="2" fontId="15" fillId="0" borderId="0" xfId="1" applyNumberFormat="1" applyFont="1"/>
    <xf numFmtId="3" fontId="15" fillId="0" borderId="0" xfId="1" applyNumberFormat="1" applyFont="1"/>
    <xf numFmtId="4" fontId="14" fillId="0" borderId="4" xfId="1" applyNumberFormat="1" applyFont="1" applyBorder="1" applyAlignment="1">
      <alignment vertical="center"/>
    </xf>
    <xf numFmtId="4" fontId="14" fillId="0" borderId="3" xfId="1" applyNumberFormat="1" applyFont="1" applyFill="1" applyBorder="1" applyAlignment="1"/>
    <xf numFmtId="4" fontId="9" fillId="0" borderId="3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3" fontId="14" fillId="2" borderId="4" xfId="1" applyNumberFormat="1" applyFont="1" applyFill="1" applyBorder="1" applyAlignment="1">
      <alignment vertical="center"/>
    </xf>
    <xf numFmtId="3" fontId="14" fillId="0" borderId="4" xfId="1" applyNumberFormat="1" applyFont="1" applyFill="1" applyBorder="1" applyAlignment="1">
      <alignment vertical="center"/>
    </xf>
    <xf numFmtId="2" fontId="14" fillId="0" borderId="4" xfId="1" applyNumberFormat="1" applyFont="1" applyFill="1" applyBorder="1" applyAlignment="1">
      <alignment horizontal="center" vertical="center"/>
    </xf>
    <xf numFmtId="4" fontId="14" fillId="0" borderId="4" xfId="1" applyNumberFormat="1" applyFont="1" applyFill="1" applyBorder="1" applyAlignment="1">
      <alignment vertical="center"/>
    </xf>
    <xf numFmtId="4" fontId="14" fillId="0" borderId="3" xfId="1" applyNumberFormat="1" applyFont="1" applyFill="1" applyBorder="1" applyAlignment="1">
      <alignment vertical="center"/>
    </xf>
    <xf numFmtId="2" fontId="14" fillId="0" borderId="4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165" fontId="2" fillId="0" borderId="0" xfId="2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Normalno" xfId="0" builtinId="0"/>
    <cellStyle name="Obično_1Prihodi-rashodi2004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20" zoomScaleNormal="100" workbookViewId="0">
      <selection activeCell="C27" sqref="C27"/>
    </sheetView>
  </sheetViews>
  <sheetFormatPr defaultColWidth="10.7109375" defaultRowHeight="18.75"/>
  <cols>
    <col min="1" max="1" width="3.5703125" style="2" customWidth="1"/>
    <col min="2" max="2" width="35.5703125" style="3" customWidth="1"/>
    <col min="3" max="3" width="18.42578125" style="3" bestFit="1" customWidth="1"/>
    <col min="4" max="4" width="16.85546875" style="3" bestFit="1" customWidth="1"/>
    <col min="5" max="5" width="16.5703125" style="4" bestFit="1" customWidth="1"/>
    <col min="6" max="6" width="19.140625" style="4" bestFit="1" customWidth="1"/>
    <col min="7" max="7" width="9.28515625" style="5" bestFit="1" customWidth="1"/>
    <col min="8" max="8" width="19.42578125" style="1" customWidth="1"/>
    <col min="9" max="9" width="20" style="2" bestFit="1" customWidth="1"/>
    <col min="10" max="10" width="1.85546875" style="2" bestFit="1" customWidth="1"/>
    <col min="11" max="11" width="14" style="2" bestFit="1" customWidth="1"/>
    <col min="12" max="12" width="18.42578125" style="2" bestFit="1" customWidth="1"/>
    <col min="13" max="256" width="10.7109375" style="2"/>
    <col min="257" max="257" width="4.28515625" style="2" customWidth="1"/>
    <col min="258" max="258" width="35.5703125" style="2" customWidth="1"/>
    <col min="259" max="259" width="20.5703125" style="2" customWidth="1"/>
    <col min="260" max="260" width="19" style="2" customWidth="1"/>
    <col min="261" max="262" width="20.5703125" style="2" customWidth="1"/>
    <col min="263" max="263" width="9.28515625" style="2" bestFit="1" customWidth="1"/>
    <col min="264" max="264" width="19.42578125" style="2" customWidth="1"/>
    <col min="265" max="265" width="20" style="2" bestFit="1" customWidth="1"/>
    <col min="266" max="266" width="1.85546875" style="2" bestFit="1" customWidth="1"/>
    <col min="267" max="267" width="14" style="2" bestFit="1" customWidth="1"/>
    <col min="268" max="268" width="18.42578125" style="2" bestFit="1" customWidth="1"/>
    <col min="269" max="512" width="10.7109375" style="2"/>
    <col min="513" max="513" width="4.28515625" style="2" customWidth="1"/>
    <col min="514" max="514" width="35.5703125" style="2" customWidth="1"/>
    <col min="515" max="515" width="20.5703125" style="2" customWidth="1"/>
    <col min="516" max="516" width="19" style="2" customWidth="1"/>
    <col min="517" max="518" width="20.5703125" style="2" customWidth="1"/>
    <col min="519" max="519" width="9.28515625" style="2" bestFit="1" customWidth="1"/>
    <col min="520" max="520" width="19.42578125" style="2" customWidth="1"/>
    <col min="521" max="521" width="20" style="2" bestFit="1" customWidth="1"/>
    <col min="522" max="522" width="1.85546875" style="2" bestFit="1" customWidth="1"/>
    <col min="523" max="523" width="14" style="2" bestFit="1" customWidth="1"/>
    <col min="524" max="524" width="18.42578125" style="2" bestFit="1" customWidth="1"/>
    <col min="525" max="768" width="10.7109375" style="2"/>
    <col min="769" max="769" width="4.28515625" style="2" customWidth="1"/>
    <col min="770" max="770" width="35.5703125" style="2" customWidth="1"/>
    <col min="771" max="771" width="20.5703125" style="2" customWidth="1"/>
    <col min="772" max="772" width="19" style="2" customWidth="1"/>
    <col min="773" max="774" width="20.5703125" style="2" customWidth="1"/>
    <col min="775" max="775" width="9.28515625" style="2" bestFit="1" customWidth="1"/>
    <col min="776" max="776" width="19.42578125" style="2" customWidth="1"/>
    <col min="777" max="777" width="20" style="2" bestFit="1" customWidth="1"/>
    <col min="778" max="778" width="1.85546875" style="2" bestFit="1" customWidth="1"/>
    <col min="779" max="779" width="14" style="2" bestFit="1" customWidth="1"/>
    <col min="780" max="780" width="18.42578125" style="2" bestFit="1" customWidth="1"/>
    <col min="781" max="1024" width="10.7109375" style="2"/>
    <col min="1025" max="1025" width="4.28515625" style="2" customWidth="1"/>
    <col min="1026" max="1026" width="35.5703125" style="2" customWidth="1"/>
    <col min="1027" max="1027" width="20.5703125" style="2" customWidth="1"/>
    <col min="1028" max="1028" width="19" style="2" customWidth="1"/>
    <col min="1029" max="1030" width="20.5703125" style="2" customWidth="1"/>
    <col min="1031" max="1031" width="9.28515625" style="2" bestFit="1" customWidth="1"/>
    <col min="1032" max="1032" width="19.42578125" style="2" customWidth="1"/>
    <col min="1033" max="1033" width="20" style="2" bestFit="1" customWidth="1"/>
    <col min="1034" max="1034" width="1.85546875" style="2" bestFit="1" customWidth="1"/>
    <col min="1035" max="1035" width="14" style="2" bestFit="1" customWidth="1"/>
    <col min="1036" max="1036" width="18.42578125" style="2" bestFit="1" customWidth="1"/>
    <col min="1037" max="1280" width="10.7109375" style="2"/>
    <col min="1281" max="1281" width="4.28515625" style="2" customWidth="1"/>
    <col min="1282" max="1282" width="35.5703125" style="2" customWidth="1"/>
    <col min="1283" max="1283" width="20.5703125" style="2" customWidth="1"/>
    <col min="1284" max="1284" width="19" style="2" customWidth="1"/>
    <col min="1285" max="1286" width="20.5703125" style="2" customWidth="1"/>
    <col min="1287" max="1287" width="9.28515625" style="2" bestFit="1" customWidth="1"/>
    <col min="1288" max="1288" width="19.42578125" style="2" customWidth="1"/>
    <col min="1289" max="1289" width="20" style="2" bestFit="1" customWidth="1"/>
    <col min="1290" max="1290" width="1.85546875" style="2" bestFit="1" customWidth="1"/>
    <col min="1291" max="1291" width="14" style="2" bestFit="1" customWidth="1"/>
    <col min="1292" max="1292" width="18.42578125" style="2" bestFit="1" customWidth="1"/>
    <col min="1293" max="1536" width="10.7109375" style="2"/>
    <col min="1537" max="1537" width="4.28515625" style="2" customWidth="1"/>
    <col min="1538" max="1538" width="35.5703125" style="2" customWidth="1"/>
    <col min="1539" max="1539" width="20.5703125" style="2" customWidth="1"/>
    <col min="1540" max="1540" width="19" style="2" customWidth="1"/>
    <col min="1541" max="1542" width="20.5703125" style="2" customWidth="1"/>
    <col min="1543" max="1543" width="9.28515625" style="2" bestFit="1" customWidth="1"/>
    <col min="1544" max="1544" width="19.42578125" style="2" customWidth="1"/>
    <col min="1545" max="1545" width="20" style="2" bestFit="1" customWidth="1"/>
    <col min="1546" max="1546" width="1.85546875" style="2" bestFit="1" customWidth="1"/>
    <col min="1547" max="1547" width="14" style="2" bestFit="1" customWidth="1"/>
    <col min="1548" max="1548" width="18.42578125" style="2" bestFit="1" customWidth="1"/>
    <col min="1549" max="1792" width="10.7109375" style="2"/>
    <col min="1793" max="1793" width="4.28515625" style="2" customWidth="1"/>
    <col min="1794" max="1794" width="35.5703125" style="2" customWidth="1"/>
    <col min="1795" max="1795" width="20.5703125" style="2" customWidth="1"/>
    <col min="1796" max="1796" width="19" style="2" customWidth="1"/>
    <col min="1797" max="1798" width="20.5703125" style="2" customWidth="1"/>
    <col min="1799" max="1799" width="9.28515625" style="2" bestFit="1" customWidth="1"/>
    <col min="1800" max="1800" width="19.42578125" style="2" customWidth="1"/>
    <col min="1801" max="1801" width="20" style="2" bestFit="1" customWidth="1"/>
    <col min="1802" max="1802" width="1.85546875" style="2" bestFit="1" customWidth="1"/>
    <col min="1803" max="1803" width="14" style="2" bestFit="1" customWidth="1"/>
    <col min="1804" max="1804" width="18.42578125" style="2" bestFit="1" customWidth="1"/>
    <col min="1805" max="2048" width="10.7109375" style="2"/>
    <col min="2049" max="2049" width="4.28515625" style="2" customWidth="1"/>
    <col min="2050" max="2050" width="35.5703125" style="2" customWidth="1"/>
    <col min="2051" max="2051" width="20.5703125" style="2" customWidth="1"/>
    <col min="2052" max="2052" width="19" style="2" customWidth="1"/>
    <col min="2053" max="2054" width="20.5703125" style="2" customWidth="1"/>
    <col min="2055" max="2055" width="9.28515625" style="2" bestFit="1" customWidth="1"/>
    <col min="2056" max="2056" width="19.42578125" style="2" customWidth="1"/>
    <col min="2057" max="2057" width="20" style="2" bestFit="1" customWidth="1"/>
    <col min="2058" max="2058" width="1.85546875" style="2" bestFit="1" customWidth="1"/>
    <col min="2059" max="2059" width="14" style="2" bestFit="1" customWidth="1"/>
    <col min="2060" max="2060" width="18.42578125" style="2" bestFit="1" customWidth="1"/>
    <col min="2061" max="2304" width="10.7109375" style="2"/>
    <col min="2305" max="2305" width="4.28515625" style="2" customWidth="1"/>
    <col min="2306" max="2306" width="35.5703125" style="2" customWidth="1"/>
    <col min="2307" max="2307" width="20.5703125" style="2" customWidth="1"/>
    <col min="2308" max="2308" width="19" style="2" customWidth="1"/>
    <col min="2309" max="2310" width="20.5703125" style="2" customWidth="1"/>
    <col min="2311" max="2311" width="9.28515625" style="2" bestFit="1" customWidth="1"/>
    <col min="2312" max="2312" width="19.42578125" style="2" customWidth="1"/>
    <col min="2313" max="2313" width="20" style="2" bestFit="1" customWidth="1"/>
    <col min="2314" max="2314" width="1.85546875" style="2" bestFit="1" customWidth="1"/>
    <col min="2315" max="2315" width="14" style="2" bestFit="1" customWidth="1"/>
    <col min="2316" max="2316" width="18.42578125" style="2" bestFit="1" customWidth="1"/>
    <col min="2317" max="2560" width="10.7109375" style="2"/>
    <col min="2561" max="2561" width="4.28515625" style="2" customWidth="1"/>
    <col min="2562" max="2562" width="35.5703125" style="2" customWidth="1"/>
    <col min="2563" max="2563" width="20.5703125" style="2" customWidth="1"/>
    <col min="2564" max="2564" width="19" style="2" customWidth="1"/>
    <col min="2565" max="2566" width="20.5703125" style="2" customWidth="1"/>
    <col min="2567" max="2567" width="9.28515625" style="2" bestFit="1" customWidth="1"/>
    <col min="2568" max="2568" width="19.42578125" style="2" customWidth="1"/>
    <col min="2569" max="2569" width="20" style="2" bestFit="1" customWidth="1"/>
    <col min="2570" max="2570" width="1.85546875" style="2" bestFit="1" customWidth="1"/>
    <col min="2571" max="2571" width="14" style="2" bestFit="1" customWidth="1"/>
    <col min="2572" max="2572" width="18.42578125" style="2" bestFit="1" customWidth="1"/>
    <col min="2573" max="2816" width="10.7109375" style="2"/>
    <col min="2817" max="2817" width="4.28515625" style="2" customWidth="1"/>
    <col min="2818" max="2818" width="35.5703125" style="2" customWidth="1"/>
    <col min="2819" max="2819" width="20.5703125" style="2" customWidth="1"/>
    <col min="2820" max="2820" width="19" style="2" customWidth="1"/>
    <col min="2821" max="2822" width="20.5703125" style="2" customWidth="1"/>
    <col min="2823" max="2823" width="9.28515625" style="2" bestFit="1" customWidth="1"/>
    <col min="2824" max="2824" width="19.42578125" style="2" customWidth="1"/>
    <col min="2825" max="2825" width="20" style="2" bestFit="1" customWidth="1"/>
    <col min="2826" max="2826" width="1.85546875" style="2" bestFit="1" customWidth="1"/>
    <col min="2827" max="2827" width="14" style="2" bestFit="1" customWidth="1"/>
    <col min="2828" max="2828" width="18.42578125" style="2" bestFit="1" customWidth="1"/>
    <col min="2829" max="3072" width="10.7109375" style="2"/>
    <col min="3073" max="3073" width="4.28515625" style="2" customWidth="1"/>
    <col min="3074" max="3074" width="35.5703125" style="2" customWidth="1"/>
    <col min="3075" max="3075" width="20.5703125" style="2" customWidth="1"/>
    <col min="3076" max="3076" width="19" style="2" customWidth="1"/>
    <col min="3077" max="3078" width="20.5703125" style="2" customWidth="1"/>
    <col min="3079" max="3079" width="9.28515625" style="2" bestFit="1" customWidth="1"/>
    <col min="3080" max="3080" width="19.42578125" style="2" customWidth="1"/>
    <col min="3081" max="3081" width="20" style="2" bestFit="1" customWidth="1"/>
    <col min="3082" max="3082" width="1.85546875" style="2" bestFit="1" customWidth="1"/>
    <col min="3083" max="3083" width="14" style="2" bestFit="1" customWidth="1"/>
    <col min="3084" max="3084" width="18.42578125" style="2" bestFit="1" customWidth="1"/>
    <col min="3085" max="3328" width="10.7109375" style="2"/>
    <col min="3329" max="3329" width="4.28515625" style="2" customWidth="1"/>
    <col min="3330" max="3330" width="35.5703125" style="2" customWidth="1"/>
    <col min="3331" max="3331" width="20.5703125" style="2" customWidth="1"/>
    <col min="3332" max="3332" width="19" style="2" customWidth="1"/>
    <col min="3333" max="3334" width="20.5703125" style="2" customWidth="1"/>
    <col min="3335" max="3335" width="9.28515625" style="2" bestFit="1" customWidth="1"/>
    <col min="3336" max="3336" width="19.42578125" style="2" customWidth="1"/>
    <col min="3337" max="3337" width="20" style="2" bestFit="1" customWidth="1"/>
    <col min="3338" max="3338" width="1.85546875" style="2" bestFit="1" customWidth="1"/>
    <col min="3339" max="3339" width="14" style="2" bestFit="1" customWidth="1"/>
    <col min="3340" max="3340" width="18.42578125" style="2" bestFit="1" customWidth="1"/>
    <col min="3341" max="3584" width="10.7109375" style="2"/>
    <col min="3585" max="3585" width="4.28515625" style="2" customWidth="1"/>
    <col min="3586" max="3586" width="35.5703125" style="2" customWidth="1"/>
    <col min="3587" max="3587" width="20.5703125" style="2" customWidth="1"/>
    <col min="3588" max="3588" width="19" style="2" customWidth="1"/>
    <col min="3589" max="3590" width="20.5703125" style="2" customWidth="1"/>
    <col min="3591" max="3591" width="9.28515625" style="2" bestFit="1" customWidth="1"/>
    <col min="3592" max="3592" width="19.42578125" style="2" customWidth="1"/>
    <col min="3593" max="3593" width="20" style="2" bestFit="1" customWidth="1"/>
    <col min="3594" max="3594" width="1.85546875" style="2" bestFit="1" customWidth="1"/>
    <col min="3595" max="3595" width="14" style="2" bestFit="1" customWidth="1"/>
    <col min="3596" max="3596" width="18.42578125" style="2" bestFit="1" customWidth="1"/>
    <col min="3597" max="3840" width="10.7109375" style="2"/>
    <col min="3841" max="3841" width="4.28515625" style="2" customWidth="1"/>
    <col min="3842" max="3842" width="35.5703125" style="2" customWidth="1"/>
    <col min="3843" max="3843" width="20.5703125" style="2" customWidth="1"/>
    <col min="3844" max="3844" width="19" style="2" customWidth="1"/>
    <col min="3845" max="3846" width="20.5703125" style="2" customWidth="1"/>
    <col min="3847" max="3847" width="9.28515625" style="2" bestFit="1" customWidth="1"/>
    <col min="3848" max="3848" width="19.42578125" style="2" customWidth="1"/>
    <col min="3849" max="3849" width="20" style="2" bestFit="1" customWidth="1"/>
    <col min="3850" max="3850" width="1.85546875" style="2" bestFit="1" customWidth="1"/>
    <col min="3851" max="3851" width="14" style="2" bestFit="1" customWidth="1"/>
    <col min="3852" max="3852" width="18.42578125" style="2" bestFit="1" customWidth="1"/>
    <col min="3853" max="4096" width="10.7109375" style="2"/>
    <col min="4097" max="4097" width="4.28515625" style="2" customWidth="1"/>
    <col min="4098" max="4098" width="35.5703125" style="2" customWidth="1"/>
    <col min="4099" max="4099" width="20.5703125" style="2" customWidth="1"/>
    <col min="4100" max="4100" width="19" style="2" customWidth="1"/>
    <col min="4101" max="4102" width="20.5703125" style="2" customWidth="1"/>
    <col min="4103" max="4103" width="9.28515625" style="2" bestFit="1" customWidth="1"/>
    <col min="4104" max="4104" width="19.42578125" style="2" customWidth="1"/>
    <col min="4105" max="4105" width="20" style="2" bestFit="1" customWidth="1"/>
    <col min="4106" max="4106" width="1.85546875" style="2" bestFit="1" customWidth="1"/>
    <col min="4107" max="4107" width="14" style="2" bestFit="1" customWidth="1"/>
    <col min="4108" max="4108" width="18.42578125" style="2" bestFit="1" customWidth="1"/>
    <col min="4109" max="4352" width="10.7109375" style="2"/>
    <col min="4353" max="4353" width="4.28515625" style="2" customWidth="1"/>
    <col min="4354" max="4354" width="35.5703125" style="2" customWidth="1"/>
    <col min="4355" max="4355" width="20.5703125" style="2" customWidth="1"/>
    <col min="4356" max="4356" width="19" style="2" customWidth="1"/>
    <col min="4357" max="4358" width="20.5703125" style="2" customWidth="1"/>
    <col min="4359" max="4359" width="9.28515625" style="2" bestFit="1" customWidth="1"/>
    <col min="4360" max="4360" width="19.42578125" style="2" customWidth="1"/>
    <col min="4361" max="4361" width="20" style="2" bestFit="1" customWidth="1"/>
    <col min="4362" max="4362" width="1.85546875" style="2" bestFit="1" customWidth="1"/>
    <col min="4363" max="4363" width="14" style="2" bestFit="1" customWidth="1"/>
    <col min="4364" max="4364" width="18.42578125" style="2" bestFit="1" customWidth="1"/>
    <col min="4365" max="4608" width="10.7109375" style="2"/>
    <col min="4609" max="4609" width="4.28515625" style="2" customWidth="1"/>
    <col min="4610" max="4610" width="35.5703125" style="2" customWidth="1"/>
    <col min="4611" max="4611" width="20.5703125" style="2" customWidth="1"/>
    <col min="4612" max="4612" width="19" style="2" customWidth="1"/>
    <col min="4613" max="4614" width="20.5703125" style="2" customWidth="1"/>
    <col min="4615" max="4615" width="9.28515625" style="2" bestFit="1" customWidth="1"/>
    <col min="4616" max="4616" width="19.42578125" style="2" customWidth="1"/>
    <col min="4617" max="4617" width="20" style="2" bestFit="1" customWidth="1"/>
    <col min="4618" max="4618" width="1.85546875" style="2" bestFit="1" customWidth="1"/>
    <col min="4619" max="4619" width="14" style="2" bestFit="1" customWidth="1"/>
    <col min="4620" max="4620" width="18.42578125" style="2" bestFit="1" customWidth="1"/>
    <col min="4621" max="4864" width="10.7109375" style="2"/>
    <col min="4865" max="4865" width="4.28515625" style="2" customWidth="1"/>
    <col min="4866" max="4866" width="35.5703125" style="2" customWidth="1"/>
    <col min="4867" max="4867" width="20.5703125" style="2" customWidth="1"/>
    <col min="4868" max="4868" width="19" style="2" customWidth="1"/>
    <col min="4869" max="4870" width="20.5703125" style="2" customWidth="1"/>
    <col min="4871" max="4871" width="9.28515625" style="2" bestFit="1" customWidth="1"/>
    <col min="4872" max="4872" width="19.42578125" style="2" customWidth="1"/>
    <col min="4873" max="4873" width="20" style="2" bestFit="1" customWidth="1"/>
    <col min="4874" max="4874" width="1.85546875" style="2" bestFit="1" customWidth="1"/>
    <col min="4875" max="4875" width="14" style="2" bestFit="1" customWidth="1"/>
    <col min="4876" max="4876" width="18.42578125" style="2" bestFit="1" customWidth="1"/>
    <col min="4877" max="5120" width="10.7109375" style="2"/>
    <col min="5121" max="5121" width="4.28515625" style="2" customWidth="1"/>
    <col min="5122" max="5122" width="35.5703125" style="2" customWidth="1"/>
    <col min="5123" max="5123" width="20.5703125" style="2" customWidth="1"/>
    <col min="5124" max="5124" width="19" style="2" customWidth="1"/>
    <col min="5125" max="5126" width="20.5703125" style="2" customWidth="1"/>
    <col min="5127" max="5127" width="9.28515625" style="2" bestFit="1" customWidth="1"/>
    <col min="5128" max="5128" width="19.42578125" style="2" customWidth="1"/>
    <col min="5129" max="5129" width="20" style="2" bestFit="1" customWidth="1"/>
    <col min="5130" max="5130" width="1.85546875" style="2" bestFit="1" customWidth="1"/>
    <col min="5131" max="5131" width="14" style="2" bestFit="1" customWidth="1"/>
    <col min="5132" max="5132" width="18.42578125" style="2" bestFit="1" customWidth="1"/>
    <col min="5133" max="5376" width="10.7109375" style="2"/>
    <col min="5377" max="5377" width="4.28515625" style="2" customWidth="1"/>
    <col min="5378" max="5378" width="35.5703125" style="2" customWidth="1"/>
    <col min="5379" max="5379" width="20.5703125" style="2" customWidth="1"/>
    <col min="5380" max="5380" width="19" style="2" customWidth="1"/>
    <col min="5381" max="5382" width="20.5703125" style="2" customWidth="1"/>
    <col min="5383" max="5383" width="9.28515625" style="2" bestFit="1" customWidth="1"/>
    <col min="5384" max="5384" width="19.42578125" style="2" customWidth="1"/>
    <col min="5385" max="5385" width="20" style="2" bestFit="1" customWidth="1"/>
    <col min="5386" max="5386" width="1.85546875" style="2" bestFit="1" customWidth="1"/>
    <col min="5387" max="5387" width="14" style="2" bestFit="1" customWidth="1"/>
    <col min="5388" max="5388" width="18.42578125" style="2" bestFit="1" customWidth="1"/>
    <col min="5389" max="5632" width="10.7109375" style="2"/>
    <col min="5633" max="5633" width="4.28515625" style="2" customWidth="1"/>
    <col min="5634" max="5634" width="35.5703125" style="2" customWidth="1"/>
    <col min="5635" max="5635" width="20.5703125" style="2" customWidth="1"/>
    <col min="5636" max="5636" width="19" style="2" customWidth="1"/>
    <col min="5637" max="5638" width="20.5703125" style="2" customWidth="1"/>
    <col min="5639" max="5639" width="9.28515625" style="2" bestFit="1" customWidth="1"/>
    <col min="5640" max="5640" width="19.42578125" style="2" customWidth="1"/>
    <col min="5641" max="5641" width="20" style="2" bestFit="1" customWidth="1"/>
    <col min="5642" max="5642" width="1.85546875" style="2" bestFit="1" customWidth="1"/>
    <col min="5643" max="5643" width="14" style="2" bestFit="1" customWidth="1"/>
    <col min="5644" max="5644" width="18.42578125" style="2" bestFit="1" customWidth="1"/>
    <col min="5645" max="5888" width="10.7109375" style="2"/>
    <col min="5889" max="5889" width="4.28515625" style="2" customWidth="1"/>
    <col min="5890" max="5890" width="35.5703125" style="2" customWidth="1"/>
    <col min="5891" max="5891" width="20.5703125" style="2" customWidth="1"/>
    <col min="5892" max="5892" width="19" style="2" customWidth="1"/>
    <col min="5893" max="5894" width="20.5703125" style="2" customWidth="1"/>
    <col min="5895" max="5895" width="9.28515625" style="2" bestFit="1" customWidth="1"/>
    <col min="5896" max="5896" width="19.42578125" style="2" customWidth="1"/>
    <col min="5897" max="5897" width="20" style="2" bestFit="1" customWidth="1"/>
    <col min="5898" max="5898" width="1.85546875" style="2" bestFit="1" customWidth="1"/>
    <col min="5899" max="5899" width="14" style="2" bestFit="1" customWidth="1"/>
    <col min="5900" max="5900" width="18.42578125" style="2" bestFit="1" customWidth="1"/>
    <col min="5901" max="6144" width="10.7109375" style="2"/>
    <col min="6145" max="6145" width="4.28515625" style="2" customWidth="1"/>
    <col min="6146" max="6146" width="35.5703125" style="2" customWidth="1"/>
    <col min="6147" max="6147" width="20.5703125" style="2" customWidth="1"/>
    <col min="6148" max="6148" width="19" style="2" customWidth="1"/>
    <col min="6149" max="6150" width="20.5703125" style="2" customWidth="1"/>
    <col min="6151" max="6151" width="9.28515625" style="2" bestFit="1" customWidth="1"/>
    <col min="6152" max="6152" width="19.42578125" style="2" customWidth="1"/>
    <col min="6153" max="6153" width="20" style="2" bestFit="1" customWidth="1"/>
    <col min="6154" max="6154" width="1.85546875" style="2" bestFit="1" customWidth="1"/>
    <col min="6155" max="6155" width="14" style="2" bestFit="1" customWidth="1"/>
    <col min="6156" max="6156" width="18.42578125" style="2" bestFit="1" customWidth="1"/>
    <col min="6157" max="6400" width="10.7109375" style="2"/>
    <col min="6401" max="6401" width="4.28515625" style="2" customWidth="1"/>
    <col min="6402" max="6402" width="35.5703125" style="2" customWidth="1"/>
    <col min="6403" max="6403" width="20.5703125" style="2" customWidth="1"/>
    <col min="6404" max="6404" width="19" style="2" customWidth="1"/>
    <col min="6405" max="6406" width="20.5703125" style="2" customWidth="1"/>
    <col min="6407" max="6407" width="9.28515625" style="2" bestFit="1" customWidth="1"/>
    <col min="6408" max="6408" width="19.42578125" style="2" customWidth="1"/>
    <col min="6409" max="6409" width="20" style="2" bestFit="1" customWidth="1"/>
    <col min="6410" max="6410" width="1.85546875" style="2" bestFit="1" customWidth="1"/>
    <col min="6411" max="6411" width="14" style="2" bestFit="1" customWidth="1"/>
    <col min="6412" max="6412" width="18.42578125" style="2" bestFit="1" customWidth="1"/>
    <col min="6413" max="6656" width="10.7109375" style="2"/>
    <col min="6657" max="6657" width="4.28515625" style="2" customWidth="1"/>
    <col min="6658" max="6658" width="35.5703125" style="2" customWidth="1"/>
    <col min="6659" max="6659" width="20.5703125" style="2" customWidth="1"/>
    <col min="6660" max="6660" width="19" style="2" customWidth="1"/>
    <col min="6661" max="6662" width="20.5703125" style="2" customWidth="1"/>
    <col min="6663" max="6663" width="9.28515625" style="2" bestFit="1" customWidth="1"/>
    <col min="6664" max="6664" width="19.42578125" style="2" customWidth="1"/>
    <col min="6665" max="6665" width="20" style="2" bestFit="1" customWidth="1"/>
    <col min="6666" max="6666" width="1.85546875" style="2" bestFit="1" customWidth="1"/>
    <col min="6667" max="6667" width="14" style="2" bestFit="1" customWidth="1"/>
    <col min="6668" max="6668" width="18.42578125" style="2" bestFit="1" customWidth="1"/>
    <col min="6669" max="6912" width="10.7109375" style="2"/>
    <col min="6913" max="6913" width="4.28515625" style="2" customWidth="1"/>
    <col min="6914" max="6914" width="35.5703125" style="2" customWidth="1"/>
    <col min="6915" max="6915" width="20.5703125" style="2" customWidth="1"/>
    <col min="6916" max="6916" width="19" style="2" customWidth="1"/>
    <col min="6917" max="6918" width="20.5703125" style="2" customWidth="1"/>
    <col min="6919" max="6919" width="9.28515625" style="2" bestFit="1" customWidth="1"/>
    <col min="6920" max="6920" width="19.42578125" style="2" customWidth="1"/>
    <col min="6921" max="6921" width="20" style="2" bestFit="1" customWidth="1"/>
    <col min="6922" max="6922" width="1.85546875" style="2" bestFit="1" customWidth="1"/>
    <col min="6923" max="6923" width="14" style="2" bestFit="1" customWidth="1"/>
    <col min="6924" max="6924" width="18.42578125" style="2" bestFit="1" customWidth="1"/>
    <col min="6925" max="7168" width="10.7109375" style="2"/>
    <col min="7169" max="7169" width="4.28515625" style="2" customWidth="1"/>
    <col min="7170" max="7170" width="35.5703125" style="2" customWidth="1"/>
    <col min="7171" max="7171" width="20.5703125" style="2" customWidth="1"/>
    <col min="7172" max="7172" width="19" style="2" customWidth="1"/>
    <col min="7173" max="7174" width="20.5703125" style="2" customWidth="1"/>
    <col min="7175" max="7175" width="9.28515625" style="2" bestFit="1" customWidth="1"/>
    <col min="7176" max="7176" width="19.42578125" style="2" customWidth="1"/>
    <col min="7177" max="7177" width="20" style="2" bestFit="1" customWidth="1"/>
    <col min="7178" max="7178" width="1.85546875" style="2" bestFit="1" customWidth="1"/>
    <col min="7179" max="7179" width="14" style="2" bestFit="1" customWidth="1"/>
    <col min="7180" max="7180" width="18.42578125" style="2" bestFit="1" customWidth="1"/>
    <col min="7181" max="7424" width="10.7109375" style="2"/>
    <col min="7425" max="7425" width="4.28515625" style="2" customWidth="1"/>
    <col min="7426" max="7426" width="35.5703125" style="2" customWidth="1"/>
    <col min="7427" max="7427" width="20.5703125" style="2" customWidth="1"/>
    <col min="7428" max="7428" width="19" style="2" customWidth="1"/>
    <col min="7429" max="7430" width="20.5703125" style="2" customWidth="1"/>
    <col min="7431" max="7431" width="9.28515625" style="2" bestFit="1" customWidth="1"/>
    <col min="7432" max="7432" width="19.42578125" style="2" customWidth="1"/>
    <col min="7433" max="7433" width="20" style="2" bestFit="1" customWidth="1"/>
    <col min="7434" max="7434" width="1.85546875" style="2" bestFit="1" customWidth="1"/>
    <col min="7435" max="7435" width="14" style="2" bestFit="1" customWidth="1"/>
    <col min="7436" max="7436" width="18.42578125" style="2" bestFit="1" customWidth="1"/>
    <col min="7437" max="7680" width="10.7109375" style="2"/>
    <col min="7681" max="7681" width="4.28515625" style="2" customWidth="1"/>
    <col min="7682" max="7682" width="35.5703125" style="2" customWidth="1"/>
    <col min="7683" max="7683" width="20.5703125" style="2" customWidth="1"/>
    <col min="7684" max="7684" width="19" style="2" customWidth="1"/>
    <col min="7685" max="7686" width="20.5703125" style="2" customWidth="1"/>
    <col min="7687" max="7687" width="9.28515625" style="2" bestFit="1" customWidth="1"/>
    <col min="7688" max="7688" width="19.42578125" style="2" customWidth="1"/>
    <col min="7689" max="7689" width="20" style="2" bestFit="1" customWidth="1"/>
    <col min="7690" max="7690" width="1.85546875" style="2" bestFit="1" customWidth="1"/>
    <col min="7691" max="7691" width="14" style="2" bestFit="1" customWidth="1"/>
    <col min="7692" max="7692" width="18.42578125" style="2" bestFit="1" customWidth="1"/>
    <col min="7693" max="7936" width="10.7109375" style="2"/>
    <col min="7937" max="7937" width="4.28515625" style="2" customWidth="1"/>
    <col min="7938" max="7938" width="35.5703125" style="2" customWidth="1"/>
    <col min="7939" max="7939" width="20.5703125" style="2" customWidth="1"/>
    <col min="7940" max="7940" width="19" style="2" customWidth="1"/>
    <col min="7941" max="7942" width="20.5703125" style="2" customWidth="1"/>
    <col min="7943" max="7943" width="9.28515625" style="2" bestFit="1" customWidth="1"/>
    <col min="7944" max="7944" width="19.42578125" style="2" customWidth="1"/>
    <col min="7945" max="7945" width="20" style="2" bestFit="1" customWidth="1"/>
    <col min="7946" max="7946" width="1.85546875" style="2" bestFit="1" customWidth="1"/>
    <col min="7947" max="7947" width="14" style="2" bestFit="1" customWidth="1"/>
    <col min="7948" max="7948" width="18.42578125" style="2" bestFit="1" customWidth="1"/>
    <col min="7949" max="8192" width="10.7109375" style="2"/>
    <col min="8193" max="8193" width="4.28515625" style="2" customWidth="1"/>
    <col min="8194" max="8194" width="35.5703125" style="2" customWidth="1"/>
    <col min="8195" max="8195" width="20.5703125" style="2" customWidth="1"/>
    <col min="8196" max="8196" width="19" style="2" customWidth="1"/>
    <col min="8197" max="8198" width="20.5703125" style="2" customWidth="1"/>
    <col min="8199" max="8199" width="9.28515625" style="2" bestFit="1" customWidth="1"/>
    <col min="8200" max="8200" width="19.42578125" style="2" customWidth="1"/>
    <col min="8201" max="8201" width="20" style="2" bestFit="1" customWidth="1"/>
    <col min="8202" max="8202" width="1.85546875" style="2" bestFit="1" customWidth="1"/>
    <col min="8203" max="8203" width="14" style="2" bestFit="1" customWidth="1"/>
    <col min="8204" max="8204" width="18.42578125" style="2" bestFit="1" customWidth="1"/>
    <col min="8205" max="8448" width="10.7109375" style="2"/>
    <col min="8449" max="8449" width="4.28515625" style="2" customWidth="1"/>
    <col min="8450" max="8450" width="35.5703125" style="2" customWidth="1"/>
    <col min="8451" max="8451" width="20.5703125" style="2" customWidth="1"/>
    <col min="8452" max="8452" width="19" style="2" customWidth="1"/>
    <col min="8453" max="8454" width="20.5703125" style="2" customWidth="1"/>
    <col min="8455" max="8455" width="9.28515625" style="2" bestFit="1" customWidth="1"/>
    <col min="8456" max="8456" width="19.42578125" style="2" customWidth="1"/>
    <col min="8457" max="8457" width="20" style="2" bestFit="1" customWidth="1"/>
    <col min="8458" max="8458" width="1.85546875" style="2" bestFit="1" customWidth="1"/>
    <col min="8459" max="8459" width="14" style="2" bestFit="1" customWidth="1"/>
    <col min="8460" max="8460" width="18.42578125" style="2" bestFit="1" customWidth="1"/>
    <col min="8461" max="8704" width="10.7109375" style="2"/>
    <col min="8705" max="8705" width="4.28515625" style="2" customWidth="1"/>
    <col min="8706" max="8706" width="35.5703125" style="2" customWidth="1"/>
    <col min="8707" max="8707" width="20.5703125" style="2" customWidth="1"/>
    <col min="8708" max="8708" width="19" style="2" customWidth="1"/>
    <col min="8709" max="8710" width="20.5703125" style="2" customWidth="1"/>
    <col min="8711" max="8711" width="9.28515625" style="2" bestFit="1" customWidth="1"/>
    <col min="8712" max="8712" width="19.42578125" style="2" customWidth="1"/>
    <col min="8713" max="8713" width="20" style="2" bestFit="1" customWidth="1"/>
    <col min="8714" max="8714" width="1.85546875" style="2" bestFit="1" customWidth="1"/>
    <col min="8715" max="8715" width="14" style="2" bestFit="1" customWidth="1"/>
    <col min="8716" max="8716" width="18.42578125" style="2" bestFit="1" customWidth="1"/>
    <col min="8717" max="8960" width="10.7109375" style="2"/>
    <col min="8961" max="8961" width="4.28515625" style="2" customWidth="1"/>
    <col min="8962" max="8962" width="35.5703125" style="2" customWidth="1"/>
    <col min="8963" max="8963" width="20.5703125" style="2" customWidth="1"/>
    <col min="8964" max="8964" width="19" style="2" customWidth="1"/>
    <col min="8965" max="8966" width="20.5703125" style="2" customWidth="1"/>
    <col min="8967" max="8967" width="9.28515625" style="2" bestFit="1" customWidth="1"/>
    <col min="8968" max="8968" width="19.42578125" style="2" customWidth="1"/>
    <col min="8969" max="8969" width="20" style="2" bestFit="1" customWidth="1"/>
    <col min="8970" max="8970" width="1.85546875" style="2" bestFit="1" customWidth="1"/>
    <col min="8971" max="8971" width="14" style="2" bestFit="1" customWidth="1"/>
    <col min="8972" max="8972" width="18.42578125" style="2" bestFit="1" customWidth="1"/>
    <col min="8973" max="9216" width="10.7109375" style="2"/>
    <col min="9217" max="9217" width="4.28515625" style="2" customWidth="1"/>
    <col min="9218" max="9218" width="35.5703125" style="2" customWidth="1"/>
    <col min="9219" max="9219" width="20.5703125" style="2" customWidth="1"/>
    <col min="9220" max="9220" width="19" style="2" customWidth="1"/>
    <col min="9221" max="9222" width="20.5703125" style="2" customWidth="1"/>
    <col min="9223" max="9223" width="9.28515625" style="2" bestFit="1" customWidth="1"/>
    <col min="9224" max="9224" width="19.42578125" style="2" customWidth="1"/>
    <col min="9225" max="9225" width="20" style="2" bestFit="1" customWidth="1"/>
    <col min="9226" max="9226" width="1.85546875" style="2" bestFit="1" customWidth="1"/>
    <col min="9227" max="9227" width="14" style="2" bestFit="1" customWidth="1"/>
    <col min="9228" max="9228" width="18.42578125" style="2" bestFit="1" customWidth="1"/>
    <col min="9229" max="9472" width="10.7109375" style="2"/>
    <col min="9473" max="9473" width="4.28515625" style="2" customWidth="1"/>
    <col min="9474" max="9474" width="35.5703125" style="2" customWidth="1"/>
    <col min="9475" max="9475" width="20.5703125" style="2" customWidth="1"/>
    <col min="9476" max="9476" width="19" style="2" customWidth="1"/>
    <col min="9477" max="9478" width="20.5703125" style="2" customWidth="1"/>
    <col min="9479" max="9479" width="9.28515625" style="2" bestFit="1" customWidth="1"/>
    <col min="9480" max="9480" width="19.42578125" style="2" customWidth="1"/>
    <col min="9481" max="9481" width="20" style="2" bestFit="1" customWidth="1"/>
    <col min="9482" max="9482" width="1.85546875" style="2" bestFit="1" customWidth="1"/>
    <col min="9483" max="9483" width="14" style="2" bestFit="1" customWidth="1"/>
    <col min="9484" max="9484" width="18.42578125" style="2" bestFit="1" customWidth="1"/>
    <col min="9485" max="9728" width="10.7109375" style="2"/>
    <col min="9729" max="9729" width="4.28515625" style="2" customWidth="1"/>
    <col min="9730" max="9730" width="35.5703125" style="2" customWidth="1"/>
    <col min="9731" max="9731" width="20.5703125" style="2" customWidth="1"/>
    <col min="9732" max="9732" width="19" style="2" customWidth="1"/>
    <col min="9733" max="9734" width="20.5703125" style="2" customWidth="1"/>
    <col min="9735" max="9735" width="9.28515625" style="2" bestFit="1" customWidth="1"/>
    <col min="9736" max="9736" width="19.42578125" style="2" customWidth="1"/>
    <col min="9737" max="9737" width="20" style="2" bestFit="1" customWidth="1"/>
    <col min="9738" max="9738" width="1.85546875" style="2" bestFit="1" customWidth="1"/>
    <col min="9739" max="9739" width="14" style="2" bestFit="1" customWidth="1"/>
    <col min="9740" max="9740" width="18.42578125" style="2" bestFit="1" customWidth="1"/>
    <col min="9741" max="9984" width="10.7109375" style="2"/>
    <col min="9985" max="9985" width="4.28515625" style="2" customWidth="1"/>
    <col min="9986" max="9986" width="35.5703125" style="2" customWidth="1"/>
    <col min="9987" max="9987" width="20.5703125" style="2" customWidth="1"/>
    <col min="9988" max="9988" width="19" style="2" customWidth="1"/>
    <col min="9989" max="9990" width="20.5703125" style="2" customWidth="1"/>
    <col min="9991" max="9991" width="9.28515625" style="2" bestFit="1" customWidth="1"/>
    <col min="9992" max="9992" width="19.42578125" style="2" customWidth="1"/>
    <col min="9993" max="9993" width="20" style="2" bestFit="1" customWidth="1"/>
    <col min="9994" max="9994" width="1.85546875" style="2" bestFit="1" customWidth="1"/>
    <col min="9995" max="9995" width="14" style="2" bestFit="1" customWidth="1"/>
    <col min="9996" max="9996" width="18.42578125" style="2" bestFit="1" customWidth="1"/>
    <col min="9997" max="10240" width="10.7109375" style="2"/>
    <col min="10241" max="10241" width="4.28515625" style="2" customWidth="1"/>
    <col min="10242" max="10242" width="35.5703125" style="2" customWidth="1"/>
    <col min="10243" max="10243" width="20.5703125" style="2" customWidth="1"/>
    <col min="10244" max="10244" width="19" style="2" customWidth="1"/>
    <col min="10245" max="10246" width="20.5703125" style="2" customWidth="1"/>
    <col min="10247" max="10247" width="9.28515625" style="2" bestFit="1" customWidth="1"/>
    <col min="10248" max="10248" width="19.42578125" style="2" customWidth="1"/>
    <col min="10249" max="10249" width="20" style="2" bestFit="1" customWidth="1"/>
    <col min="10250" max="10250" width="1.85546875" style="2" bestFit="1" customWidth="1"/>
    <col min="10251" max="10251" width="14" style="2" bestFit="1" customWidth="1"/>
    <col min="10252" max="10252" width="18.42578125" style="2" bestFit="1" customWidth="1"/>
    <col min="10253" max="10496" width="10.7109375" style="2"/>
    <col min="10497" max="10497" width="4.28515625" style="2" customWidth="1"/>
    <col min="10498" max="10498" width="35.5703125" style="2" customWidth="1"/>
    <col min="10499" max="10499" width="20.5703125" style="2" customWidth="1"/>
    <col min="10500" max="10500" width="19" style="2" customWidth="1"/>
    <col min="10501" max="10502" width="20.5703125" style="2" customWidth="1"/>
    <col min="10503" max="10503" width="9.28515625" style="2" bestFit="1" customWidth="1"/>
    <col min="10504" max="10504" width="19.42578125" style="2" customWidth="1"/>
    <col min="10505" max="10505" width="20" style="2" bestFit="1" customWidth="1"/>
    <col min="10506" max="10506" width="1.85546875" style="2" bestFit="1" customWidth="1"/>
    <col min="10507" max="10507" width="14" style="2" bestFit="1" customWidth="1"/>
    <col min="10508" max="10508" width="18.42578125" style="2" bestFit="1" customWidth="1"/>
    <col min="10509" max="10752" width="10.7109375" style="2"/>
    <col min="10753" max="10753" width="4.28515625" style="2" customWidth="1"/>
    <col min="10754" max="10754" width="35.5703125" style="2" customWidth="1"/>
    <col min="10755" max="10755" width="20.5703125" style="2" customWidth="1"/>
    <col min="10756" max="10756" width="19" style="2" customWidth="1"/>
    <col min="10757" max="10758" width="20.5703125" style="2" customWidth="1"/>
    <col min="10759" max="10759" width="9.28515625" style="2" bestFit="1" customWidth="1"/>
    <col min="10760" max="10760" width="19.42578125" style="2" customWidth="1"/>
    <col min="10761" max="10761" width="20" style="2" bestFit="1" customWidth="1"/>
    <col min="10762" max="10762" width="1.85546875" style="2" bestFit="1" customWidth="1"/>
    <col min="10763" max="10763" width="14" style="2" bestFit="1" customWidth="1"/>
    <col min="10764" max="10764" width="18.42578125" style="2" bestFit="1" customWidth="1"/>
    <col min="10765" max="11008" width="10.7109375" style="2"/>
    <col min="11009" max="11009" width="4.28515625" style="2" customWidth="1"/>
    <col min="11010" max="11010" width="35.5703125" style="2" customWidth="1"/>
    <col min="11011" max="11011" width="20.5703125" style="2" customWidth="1"/>
    <col min="11012" max="11012" width="19" style="2" customWidth="1"/>
    <col min="11013" max="11014" width="20.5703125" style="2" customWidth="1"/>
    <col min="11015" max="11015" width="9.28515625" style="2" bestFit="1" customWidth="1"/>
    <col min="11016" max="11016" width="19.42578125" style="2" customWidth="1"/>
    <col min="11017" max="11017" width="20" style="2" bestFit="1" customWidth="1"/>
    <col min="11018" max="11018" width="1.85546875" style="2" bestFit="1" customWidth="1"/>
    <col min="11019" max="11019" width="14" style="2" bestFit="1" customWidth="1"/>
    <col min="11020" max="11020" width="18.42578125" style="2" bestFit="1" customWidth="1"/>
    <col min="11021" max="11264" width="10.7109375" style="2"/>
    <col min="11265" max="11265" width="4.28515625" style="2" customWidth="1"/>
    <col min="11266" max="11266" width="35.5703125" style="2" customWidth="1"/>
    <col min="11267" max="11267" width="20.5703125" style="2" customWidth="1"/>
    <col min="11268" max="11268" width="19" style="2" customWidth="1"/>
    <col min="11269" max="11270" width="20.5703125" style="2" customWidth="1"/>
    <col min="11271" max="11271" width="9.28515625" style="2" bestFit="1" customWidth="1"/>
    <col min="11272" max="11272" width="19.42578125" style="2" customWidth="1"/>
    <col min="11273" max="11273" width="20" style="2" bestFit="1" customWidth="1"/>
    <col min="11274" max="11274" width="1.85546875" style="2" bestFit="1" customWidth="1"/>
    <col min="11275" max="11275" width="14" style="2" bestFit="1" customWidth="1"/>
    <col min="11276" max="11276" width="18.42578125" style="2" bestFit="1" customWidth="1"/>
    <col min="11277" max="11520" width="10.7109375" style="2"/>
    <col min="11521" max="11521" width="4.28515625" style="2" customWidth="1"/>
    <col min="11522" max="11522" width="35.5703125" style="2" customWidth="1"/>
    <col min="11523" max="11523" width="20.5703125" style="2" customWidth="1"/>
    <col min="11524" max="11524" width="19" style="2" customWidth="1"/>
    <col min="11525" max="11526" width="20.5703125" style="2" customWidth="1"/>
    <col min="11527" max="11527" width="9.28515625" style="2" bestFit="1" customWidth="1"/>
    <col min="11528" max="11528" width="19.42578125" style="2" customWidth="1"/>
    <col min="11529" max="11529" width="20" style="2" bestFit="1" customWidth="1"/>
    <col min="11530" max="11530" width="1.85546875" style="2" bestFit="1" customWidth="1"/>
    <col min="11531" max="11531" width="14" style="2" bestFit="1" customWidth="1"/>
    <col min="11532" max="11532" width="18.42578125" style="2" bestFit="1" customWidth="1"/>
    <col min="11533" max="11776" width="10.7109375" style="2"/>
    <col min="11777" max="11777" width="4.28515625" style="2" customWidth="1"/>
    <col min="11778" max="11778" width="35.5703125" style="2" customWidth="1"/>
    <col min="11779" max="11779" width="20.5703125" style="2" customWidth="1"/>
    <col min="11780" max="11780" width="19" style="2" customWidth="1"/>
    <col min="11781" max="11782" width="20.5703125" style="2" customWidth="1"/>
    <col min="11783" max="11783" width="9.28515625" style="2" bestFit="1" customWidth="1"/>
    <col min="11784" max="11784" width="19.42578125" style="2" customWidth="1"/>
    <col min="11785" max="11785" width="20" style="2" bestFit="1" customWidth="1"/>
    <col min="11786" max="11786" width="1.85546875" style="2" bestFit="1" customWidth="1"/>
    <col min="11787" max="11787" width="14" style="2" bestFit="1" customWidth="1"/>
    <col min="11788" max="11788" width="18.42578125" style="2" bestFit="1" customWidth="1"/>
    <col min="11789" max="12032" width="10.7109375" style="2"/>
    <col min="12033" max="12033" width="4.28515625" style="2" customWidth="1"/>
    <col min="12034" max="12034" width="35.5703125" style="2" customWidth="1"/>
    <col min="12035" max="12035" width="20.5703125" style="2" customWidth="1"/>
    <col min="12036" max="12036" width="19" style="2" customWidth="1"/>
    <col min="12037" max="12038" width="20.5703125" style="2" customWidth="1"/>
    <col min="12039" max="12039" width="9.28515625" style="2" bestFit="1" customWidth="1"/>
    <col min="12040" max="12040" width="19.42578125" style="2" customWidth="1"/>
    <col min="12041" max="12041" width="20" style="2" bestFit="1" customWidth="1"/>
    <col min="12042" max="12042" width="1.85546875" style="2" bestFit="1" customWidth="1"/>
    <col min="12043" max="12043" width="14" style="2" bestFit="1" customWidth="1"/>
    <col min="12044" max="12044" width="18.42578125" style="2" bestFit="1" customWidth="1"/>
    <col min="12045" max="12288" width="10.7109375" style="2"/>
    <col min="12289" max="12289" width="4.28515625" style="2" customWidth="1"/>
    <col min="12290" max="12290" width="35.5703125" style="2" customWidth="1"/>
    <col min="12291" max="12291" width="20.5703125" style="2" customWidth="1"/>
    <col min="12292" max="12292" width="19" style="2" customWidth="1"/>
    <col min="12293" max="12294" width="20.5703125" style="2" customWidth="1"/>
    <col min="12295" max="12295" width="9.28515625" style="2" bestFit="1" customWidth="1"/>
    <col min="12296" max="12296" width="19.42578125" style="2" customWidth="1"/>
    <col min="12297" max="12297" width="20" style="2" bestFit="1" customWidth="1"/>
    <col min="12298" max="12298" width="1.85546875" style="2" bestFit="1" customWidth="1"/>
    <col min="12299" max="12299" width="14" style="2" bestFit="1" customWidth="1"/>
    <col min="12300" max="12300" width="18.42578125" style="2" bestFit="1" customWidth="1"/>
    <col min="12301" max="12544" width="10.7109375" style="2"/>
    <col min="12545" max="12545" width="4.28515625" style="2" customWidth="1"/>
    <col min="12546" max="12546" width="35.5703125" style="2" customWidth="1"/>
    <col min="12547" max="12547" width="20.5703125" style="2" customWidth="1"/>
    <col min="12548" max="12548" width="19" style="2" customWidth="1"/>
    <col min="12549" max="12550" width="20.5703125" style="2" customWidth="1"/>
    <col min="12551" max="12551" width="9.28515625" style="2" bestFit="1" customWidth="1"/>
    <col min="12552" max="12552" width="19.42578125" style="2" customWidth="1"/>
    <col min="12553" max="12553" width="20" style="2" bestFit="1" customWidth="1"/>
    <col min="12554" max="12554" width="1.85546875" style="2" bestFit="1" customWidth="1"/>
    <col min="12555" max="12555" width="14" style="2" bestFit="1" customWidth="1"/>
    <col min="12556" max="12556" width="18.42578125" style="2" bestFit="1" customWidth="1"/>
    <col min="12557" max="12800" width="10.7109375" style="2"/>
    <col min="12801" max="12801" width="4.28515625" style="2" customWidth="1"/>
    <col min="12802" max="12802" width="35.5703125" style="2" customWidth="1"/>
    <col min="12803" max="12803" width="20.5703125" style="2" customWidth="1"/>
    <col min="12804" max="12804" width="19" style="2" customWidth="1"/>
    <col min="12805" max="12806" width="20.5703125" style="2" customWidth="1"/>
    <col min="12807" max="12807" width="9.28515625" style="2" bestFit="1" customWidth="1"/>
    <col min="12808" max="12808" width="19.42578125" style="2" customWidth="1"/>
    <col min="12809" max="12809" width="20" style="2" bestFit="1" customWidth="1"/>
    <col min="12810" max="12810" width="1.85546875" style="2" bestFit="1" customWidth="1"/>
    <col min="12811" max="12811" width="14" style="2" bestFit="1" customWidth="1"/>
    <col min="12812" max="12812" width="18.42578125" style="2" bestFit="1" customWidth="1"/>
    <col min="12813" max="13056" width="10.7109375" style="2"/>
    <col min="13057" max="13057" width="4.28515625" style="2" customWidth="1"/>
    <col min="13058" max="13058" width="35.5703125" style="2" customWidth="1"/>
    <col min="13059" max="13059" width="20.5703125" style="2" customWidth="1"/>
    <col min="13060" max="13060" width="19" style="2" customWidth="1"/>
    <col min="13061" max="13062" width="20.5703125" style="2" customWidth="1"/>
    <col min="13063" max="13063" width="9.28515625" style="2" bestFit="1" customWidth="1"/>
    <col min="13064" max="13064" width="19.42578125" style="2" customWidth="1"/>
    <col min="13065" max="13065" width="20" style="2" bestFit="1" customWidth="1"/>
    <col min="13066" max="13066" width="1.85546875" style="2" bestFit="1" customWidth="1"/>
    <col min="13067" max="13067" width="14" style="2" bestFit="1" customWidth="1"/>
    <col min="13068" max="13068" width="18.42578125" style="2" bestFit="1" customWidth="1"/>
    <col min="13069" max="13312" width="10.7109375" style="2"/>
    <col min="13313" max="13313" width="4.28515625" style="2" customWidth="1"/>
    <col min="13314" max="13314" width="35.5703125" style="2" customWidth="1"/>
    <col min="13315" max="13315" width="20.5703125" style="2" customWidth="1"/>
    <col min="13316" max="13316" width="19" style="2" customWidth="1"/>
    <col min="13317" max="13318" width="20.5703125" style="2" customWidth="1"/>
    <col min="13319" max="13319" width="9.28515625" style="2" bestFit="1" customWidth="1"/>
    <col min="13320" max="13320" width="19.42578125" style="2" customWidth="1"/>
    <col min="13321" max="13321" width="20" style="2" bestFit="1" customWidth="1"/>
    <col min="13322" max="13322" width="1.85546875" style="2" bestFit="1" customWidth="1"/>
    <col min="13323" max="13323" width="14" style="2" bestFit="1" customWidth="1"/>
    <col min="13324" max="13324" width="18.42578125" style="2" bestFit="1" customWidth="1"/>
    <col min="13325" max="13568" width="10.7109375" style="2"/>
    <col min="13569" max="13569" width="4.28515625" style="2" customWidth="1"/>
    <col min="13570" max="13570" width="35.5703125" style="2" customWidth="1"/>
    <col min="13571" max="13571" width="20.5703125" style="2" customWidth="1"/>
    <col min="13572" max="13572" width="19" style="2" customWidth="1"/>
    <col min="13573" max="13574" width="20.5703125" style="2" customWidth="1"/>
    <col min="13575" max="13575" width="9.28515625" style="2" bestFit="1" customWidth="1"/>
    <col min="13576" max="13576" width="19.42578125" style="2" customWidth="1"/>
    <col min="13577" max="13577" width="20" style="2" bestFit="1" customWidth="1"/>
    <col min="13578" max="13578" width="1.85546875" style="2" bestFit="1" customWidth="1"/>
    <col min="13579" max="13579" width="14" style="2" bestFit="1" customWidth="1"/>
    <col min="13580" max="13580" width="18.42578125" style="2" bestFit="1" customWidth="1"/>
    <col min="13581" max="13824" width="10.7109375" style="2"/>
    <col min="13825" max="13825" width="4.28515625" style="2" customWidth="1"/>
    <col min="13826" max="13826" width="35.5703125" style="2" customWidth="1"/>
    <col min="13827" max="13827" width="20.5703125" style="2" customWidth="1"/>
    <col min="13828" max="13828" width="19" style="2" customWidth="1"/>
    <col min="13829" max="13830" width="20.5703125" style="2" customWidth="1"/>
    <col min="13831" max="13831" width="9.28515625" style="2" bestFit="1" customWidth="1"/>
    <col min="13832" max="13832" width="19.42578125" style="2" customWidth="1"/>
    <col min="13833" max="13833" width="20" style="2" bestFit="1" customWidth="1"/>
    <col min="13834" max="13834" width="1.85546875" style="2" bestFit="1" customWidth="1"/>
    <col min="13835" max="13835" width="14" style="2" bestFit="1" customWidth="1"/>
    <col min="13836" max="13836" width="18.42578125" style="2" bestFit="1" customWidth="1"/>
    <col min="13837" max="14080" width="10.7109375" style="2"/>
    <col min="14081" max="14081" width="4.28515625" style="2" customWidth="1"/>
    <col min="14082" max="14082" width="35.5703125" style="2" customWidth="1"/>
    <col min="14083" max="14083" width="20.5703125" style="2" customWidth="1"/>
    <col min="14084" max="14084" width="19" style="2" customWidth="1"/>
    <col min="14085" max="14086" width="20.5703125" style="2" customWidth="1"/>
    <col min="14087" max="14087" width="9.28515625" style="2" bestFit="1" customWidth="1"/>
    <col min="14088" max="14088" width="19.42578125" style="2" customWidth="1"/>
    <col min="14089" max="14089" width="20" style="2" bestFit="1" customWidth="1"/>
    <col min="14090" max="14090" width="1.85546875" style="2" bestFit="1" customWidth="1"/>
    <col min="14091" max="14091" width="14" style="2" bestFit="1" customWidth="1"/>
    <col min="14092" max="14092" width="18.42578125" style="2" bestFit="1" customWidth="1"/>
    <col min="14093" max="14336" width="10.7109375" style="2"/>
    <col min="14337" max="14337" width="4.28515625" style="2" customWidth="1"/>
    <col min="14338" max="14338" width="35.5703125" style="2" customWidth="1"/>
    <col min="14339" max="14339" width="20.5703125" style="2" customWidth="1"/>
    <col min="14340" max="14340" width="19" style="2" customWidth="1"/>
    <col min="14341" max="14342" width="20.5703125" style="2" customWidth="1"/>
    <col min="14343" max="14343" width="9.28515625" style="2" bestFit="1" customWidth="1"/>
    <col min="14344" max="14344" width="19.42578125" style="2" customWidth="1"/>
    <col min="14345" max="14345" width="20" style="2" bestFit="1" customWidth="1"/>
    <col min="14346" max="14346" width="1.85546875" style="2" bestFit="1" customWidth="1"/>
    <col min="14347" max="14347" width="14" style="2" bestFit="1" customWidth="1"/>
    <col min="14348" max="14348" width="18.42578125" style="2" bestFit="1" customWidth="1"/>
    <col min="14349" max="14592" width="10.7109375" style="2"/>
    <col min="14593" max="14593" width="4.28515625" style="2" customWidth="1"/>
    <col min="14594" max="14594" width="35.5703125" style="2" customWidth="1"/>
    <col min="14595" max="14595" width="20.5703125" style="2" customWidth="1"/>
    <col min="14596" max="14596" width="19" style="2" customWidth="1"/>
    <col min="14597" max="14598" width="20.5703125" style="2" customWidth="1"/>
    <col min="14599" max="14599" width="9.28515625" style="2" bestFit="1" customWidth="1"/>
    <col min="14600" max="14600" width="19.42578125" style="2" customWidth="1"/>
    <col min="14601" max="14601" width="20" style="2" bestFit="1" customWidth="1"/>
    <col min="14602" max="14602" width="1.85546875" style="2" bestFit="1" customWidth="1"/>
    <col min="14603" max="14603" width="14" style="2" bestFit="1" customWidth="1"/>
    <col min="14604" max="14604" width="18.42578125" style="2" bestFit="1" customWidth="1"/>
    <col min="14605" max="14848" width="10.7109375" style="2"/>
    <col min="14849" max="14849" width="4.28515625" style="2" customWidth="1"/>
    <col min="14850" max="14850" width="35.5703125" style="2" customWidth="1"/>
    <col min="14851" max="14851" width="20.5703125" style="2" customWidth="1"/>
    <col min="14852" max="14852" width="19" style="2" customWidth="1"/>
    <col min="14853" max="14854" width="20.5703125" style="2" customWidth="1"/>
    <col min="14855" max="14855" width="9.28515625" style="2" bestFit="1" customWidth="1"/>
    <col min="14856" max="14856" width="19.42578125" style="2" customWidth="1"/>
    <col min="14857" max="14857" width="20" style="2" bestFit="1" customWidth="1"/>
    <col min="14858" max="14858" width="1.85546875" style="2" bestFit="1" customWidth="1"/>
    <col min="14859" max="14859" width="14" style="2" bestFit="1" customWidth="1"/>
    <col min="14860" max="14860" width="18.42578125" style="2" bestFit="1" customWidth="1"/>
    <col min="14861" max="15104" width="10.7109375" style="2"/>
    <col min="15105" max="15105" width="4.28515625" style="2" customWidth="1"/>
    <col min="15106" max="15106" width="35.5703125" style="2" customWidth="1"/>
    <col min="15107" max="15107" width="20.5703125" style="2" customWidth="1"/>
    <col min="15108" max="15108" width="19" style="2" customWidth="1"/>
    <col min="15109" max="15110" width="20.5703125" style="2" customWidth="1"/>
    <col min="15111" max="15111" width="9.28515625" style="2" bestFit="1" customWidth="1"/>
    <col min="15112" max="15112" width="19.42578125" style="2" customWidth="1"/>
    <col min="15113" max="15113" width="20" style="2" bestFit="1" customWidth="1"/>
    <col min="15114" max="15114" width="1.85546875" style="2" bestFit="1" customWidth="1"/>
    <col min="15115" max="15115" width="14" style="2" bestFit="1" customWidth="1"/>
    <col min="15116" max="15116" width="18.42578125" style="2" bestFit="1" customWidth="1"/>
    <col min="15117" max="15360" width="10.7109375" style="2"/>
    <col min="15361" max="15361" width="4.28515625" style="2" customWidth="1"/>
    <col min="15362" max="15362" width="35.5703125" style="2" customWidth="1"/>
    <col min="15363" max="15363" width="20.5703125" style="2" customWidth="1"/>
    <col min="15364" max="15364" width="19" style="2" customWidth="1"/>
    <col min="15365" max="15366" width="20.5703125" style="2" customWidth="1"/>
    <col min="15367" max="15367" width="9.28515625" style="2" bestFit="1" customWidth="1"/>
    <col min="15368" max="15368" width="19.42578125" style="2" customWidth="1"/>
    <col min="15369" max="15369" width="20" style="2" bestFit="1" customWidth="1"/>
    <col min="15370" max="15370" width="1.85546875" style="2" bestFit="1" customWidth="1"/>
    <col min="15371" max="15371" width="14" style="2" bestFit="1" customWidth="1"/>
    <col min="15372" max="15372" width="18.42578125" style="2" bestFit="1" customWidth="1"/>
    <col min="15373" max="15616" width="10.7109375" style="2"/>
    <col min="15617" max="15617" width="4.28515625" style="2" customWidth="1"/>
    <col min="15618" max="15618" width="35.5703125" style="2" customWidth="1"/>
    <col min="15619" max="15619" width="20.5703125" style="2" customWidth="1"/>
    <col min="15620" max="15620" width="19" style="2" customWidth="1"/>
    <col min="15621" max="15622" width="20.5703125" style="2" customWidth="1"/>
    <col min="15623" max="15623" width="9.28515625" style="2" bestFit="1" customWidth="1"/>
    <col min="15624" max="15624" width="19.42578125" style="2" customWidth="1"/>
    <col min="15625" max="15625" width="20" style="2" bestFit="1" customWidth="1"/>
    <col min="15626" max="15626" width="1.85546875" style="2" bestFit="1" customWidth="1"/>
    <col min="15627" max="15627" width="14" style="2" bestFit="1" customWidth="1"/>
    <col min="15628" max="15628" width="18.42578125" style="2" bestFit="1" customWidth="1"/>
    <col min="15629" max="15872" width="10.7109375" style="2"/>
    <col min="15873" max="15873" width="4.28515625" style="2" customWidth="1"/>
    <col min="15874" max="15874" width="35.5703125" style="2" customWidth="1"/>
    <col min="15875" max="15875" width="20.5703125" style="2" customWidth="1"/>
    <col min="15876" max="15876" width="19" style="2" customWidth="1"/>
    <col min="15877" max="15878" width="20.5703125" style="2" customWidth="1"/>
    <col min="15879" max="15879" width="9.28515625" style="2" bestFit="1" customWidth="1"/>
    <col min="15880" max="15880" width="19.42578125" style="2" customWidth="1"/>
    <col min="15881" max="15881" width="20" style="2" bestFit="1" customWidth="1"/>
    <col min="15882" max="15882" width="1.85546875" style="2" bestFit="1" customWidth="1"/>
    <col min="15883" max="15883" width="14" style="2" bestFit="1" customWidth="1"/>
    <col min="15884" max="15884" width="18.42578125" style="2" bestFit="1" customWidth="1"/>
    <col min="15885" max="16128" width="10.7109375" style="2"/>
    <col min="16129" max="16129" width="4.28515625" style="2" customWidth="1"/>
    <col min="16130" max="16130" width="35.5703125" style="2" customWidth="1"/>
    <col min="16131" max="16131" width="20.5703125" style="2" customWidth="1"/>
    <col min="16132" max="16132" width="19" style="2" customWidth="1"/>
    <col min="16133" max="16134" width="20.5703125" style="2" customWidth="1"/>
    <col min="16135" max="16135" width="9.28515625" style="2" bestFit="1" customWidth="1"/>
    <col min="16136" max="16136" width="19.42578125" style="2" customWidth="1"/>
    <col min="16137" max="16137" width="20" style="2" bestFit="1" customWidth="1"/>
    <col min="16138" max="16138" width="1.85546875" style="2" bestFit="1" customWidth="1"/>
    <col min="16139" max="16139" width="14" style="2" bestFit="1" customWidth="1"/>
    <col min="16140" max="16140" width="18.42578125" style="2" bestFit="1" customWidth="1"/>
    <col min="16141" max="16384" width="10.7109375" style="2"/>
  </cols>
  <sheetData>
    <row r="1" spans="1:12" ht="42" customHeight="1">
      <c r="A1" s="83" t="s">
        <v>0</v>
      </c>
      <c r="B1" s="83"/>
      <c r="C1" s="83"/>
      <c r="D1" s="83"/>
      <c r="E1" s="83"/>
      <c r="F1" s="83"/>
      <c r="G1" s="83"/>
    </row>
    <row r="2" spans="1:12" ht="15" customHeight="1"/>
    <row r="3" spans="1:12" ht="22.5" customHeight="1">
      <c r="A3" s="84" t="s">
        <v>1</v>
      </c>
      <c r="B3" s="84"/>
      <c r="C3" s="84"/>
      <c r="D3" s="84"/>
      <c r="E3" s="84"/>
      <c r="F3" s="84"/>
      <c r="G3" s="84"/>
    </row>
    <row r="4" spans="1:12" ht="15" customHeight="1"/>
    <row r="5" spans="1:12" ht="15" customHeight="1">
      <c r="B5" s="85"/>
      <c r="C5" s="85"/>
      <c r="D5" s="85"/>
      <c r="E5" s="86"/>
      <c r="F5" s="86"/>
      <c r="G5" s="86"/>
    </row>
    <row r="6" spans="1:12" ht="15" customHeight="1"/>
    <row r="7" spans="1:12" ht="50.25" customHeight="1">
      <c r="A7" s="87" t="s">
        <v>2</v>
      </c>
      <c r="B7" s="87"/>
      <c r="C7" s="87"/>
      <c r="D7" s="87"/>
      <c r="E7" s="87"/>
      <c r="F7" s="87"/>
      <c r="G7" s="87"/>
    </row>
    <row r="8" spans="1:12" ht="15" customHeight="1"/>
    <row r="9" spans="1:12" ht="11.25" customHeight="1">
      <c r="B9" s="6"/>
      <c r="C9" s="6"/>
      <c r="D9" s="6"/>
      <c r="E9" s="7"/>
      <c r="F9" s="8"/>
      <c r="G9" s="9"/>
    </row>
    <row r="10" spans="1:12" ht="18" customHeight="1">
      <c r="A10" s="10" t="s">
        <v>3</v>
      </c>
      <c r="D10" s="10"/>
    </row>
    <row r="11" spans="1:12" ht="10.5" customHeight="1"/>
    <row r="12" spans="1:12" s="15" customFormat="1" ht="33.75" customHeight="1">
      <c r="A12" s="78" t="s">
        <v>4</v>
      </c>
      <c r="B12" s="79"/>
      <c r="C12" s="11" t="s">
        <v>5</v>
      </c>
      <c r="D12" s="12" t="s">
        <v>6</v>
      </c>
      <c r="E12" s="12" t="s">
        <v>7</v>
      </c>
      <c r="F12" s="11" t="s">
        <v>8</v>
      </c>
      <c r="G12" s="13" t="s">
        <v>9</v>
      </c>
      <c r="H12" s="14"/>
    </row>
    <row r="13" spans="1:12" s="21" customFormat="1" ht="11.25" customHeight="1">
      <c r="A13" s="80">
        <v>1</v>
      </c>
      <c r="B13" s="81"/>
      <c r="C13" s="16">
        <v>2</v>
      </c>
      <c r="D13" s="17">
        <v>3</v>
      </c>
      <c r="E13" s="18">
        <v>4</v>
      </c>
      <c r="F13" s="19">
        <v>5</v>
      </c>
      <c r="G13" s="20" t="s">
        <v>10</v>
      </c>
      <c r="I13" s="15"/>
      <c r="J13" s="15"/>
      <c r="K13" s="15"/>
      <c r="L13" s="15"/>
    </row>
    <row r="14" spans="1:12" s="26" customFormat="1" ht="18" customHeight="1">
      <c r="A14" s="22">
        <v>6</v>
      </c>
      <c r="B14" s="23" t="s">
        <v>11</v>
      </c>
      <c r="C14" s="64">
        <v>59663713650.160004</v>
      </c>
      <c r="D14" s="72">
        <v>135299732107</v>
      </c>
      <c r="E14" s="73">
        <v>135299732107</v>
      </c>
      <c r="F14" s="64">
        <v>64584862841.209999</v>
      </c>
      <c r="G14" s="74">
        <f t="shared" ref="G14:G20" si="0">F14/E14*100</f>
        <v>47.734656850712689</v>
      </c>
      <c r="H14" s="24"/>
      <c r="I14" s="25"/>
      <c r="J14" s="15"/>
      <c r="K14" s="15"/>
      <c r="L14" s="15"/>
    </row>
    <row r="15" spans="1:12" s="26" customFormat="1" ht="31.5">
      <c r="A15" s="22">
        <v>7</v>
      </c>
      <c r="B15" s="27" t="s">
        <v>12</v>
      </c>
      <c r="C15" s="64">
        <v>278193355.58999997</v>
      </c>
      <c r="D15" s="72">
        <v>780496889</v>
      </c>
      <c r="E15" s="72">
        <v>780496889</v>
      </c>
      <c r="F15" s="64">
        <v>474068035.69</v>
      </c>
      <c r="G15" s="74">
        <f t="shared" si="0"/>
        <v>60.739260126634534</v>
      </c>
      <c r="H15" s="24"/>
      <c r="I15" s="15"/>
      <c r="J15" s="15"/>
      <c r="K15" s="15"/>
      <c r="L15" s="15"/>
    </row>
    <row r="16" spans="1:12" s="26" customFormat="1">
      <c r="A16" s="22"/>
      <c r="B16" s="27" t="s">
        <v>13</v>
      </c>
      <c r="C16" s="64">
        <f>C14+C15</f>
        <v>59941907005.75</v>
      </c>
      <c r="D16" s="72">
        <f>D14+D15</f>
        <v>136080228996</v>
      </c>
      <c r="E16" s="73">
        <f>E14+E15</f>
        <v>136080228996</v>
      </c>
      <c r="F16" s="64">
        <f>F14+F15</f>
        <v>65058930876.900002</v>
      </c>
      <c r="G16" s="74">
        <f t="shared" si="0"/>
        <v>47.809245587624908</v>
      </c>
      <c r="H16" s="24"/>
      <c r="I16" s="15"/>
      <c r="J16" s="15"/>
      <c r="K16" s="15"/>
      <c r="L16" s="15"/>
    </row>
    <row r="17" spans="1:12" s="26" customFormat="1" ht="19.5" customHeight="1">
      <c r="A17" s="22">
        <v>3</v>
      </c>
      <c r="B17" s="23" t="s">
        <v>14</v>
      </c>
      <c r="C17" s="64">
        <v>60954177109.32</v>
      </c>
      <c r="D17" s="72">
        <v>134888367638</v>
      </c>
      <c r="E17" s="73">
        <v>134844726561</v>
      </c>
      <c r="F17" s="64">
        <v>65882347252.389999</v>
      </c>
      <c r="G17" s="74">
        <f t="shared" si="0"/>
        <v>48.857933812181123</v>
      </c>
      <c r="H17" s="24"/>
      <c r="I17" s="15"/>
      <c r="J17" s="15"/>
      <c r="K17" s="15"/>
      <c r="L17" s="15"/>
    </row>
    <row r="18" spans="1:12" s="26" customFormat="1" ht="31.5">
      <c r="A18" s="22">
        <v>4</v>
      </c>
      <c r="B18" s="27" t="s">
        <v>15</v>
      </c>
      <c r="C18" s="64">
        <v>872880918.67999995</v>
      </c>
      <c r="D18" s="72">
        <v>5380136512</v>
      </c>
      <c r="E18" s="73">
        <v>5423777589</v>
      </c>
      <c r="F18" s="64">
        <v>1054589405.3</v>
      </c>
      <c r="G18" s="74">
        <f t="shared" si="0"/>
        <v>19.443817302516607</v>
      </c>
      <c r="H18" s="24"/>
      <c r="I18" s="15"/>
      <c r="J18" s="15"/>
      <c r="K18" s="15"/>
      <c r="L18" s="15"/>
    </row>
    <row r="19" spans="1:12" s="26" customFormat="1">
      <c r="A19" s="22"/>
      <c r="B19" s="27" t="s">
        <v>16</v>
      </c>
      <c r="C19" s="64">
        <f>C17+C18</f>
        <v>61827058028</v>
      </c>
      <c r="D19" s="72">
        <f>D17+D18</f>
        <v>140268504150</v>
      </c>
      <c r="E19" s="73">
        <f>E17+E18</f>
        <v>140268504150</v>
      </c>
      <c r="F19" s="64">
        <f>F17+F18</f>
        <v>66936936657.690002</v>
      </c>
      <c r="G19" s="74">
        <f t="shared" si="0"/>
        <v>47.720574952527578</v>
      </c>
      <c r="H19" s="24"/>
      <c r="I19" s="15"/>
      <c r="J19" s="15"/>
      <c r="K19" s="15"/>
      <c r="L19" s="15"/>
    </row>
    <row r="20" spans="1:12" s="26" customFormat="1" ht="18" customHeight="1">
      <c r="A20" s="28"/>
      <c r="B20" s="29" t="s">
        <v>17</v>
      </c>
      <c r="C20" s="65">
        <f>C14+C15-C17-C18</f>
        <v>-1885151022.2499995</v>
      </c>
      <c r="D20" s="72">
        <f>D14+D15-D17-D18</f>
        <v>-4188275154</v>
      </c>
      <c r="E20" s="73">
        <f>E14+E15-E17-E18</f>
        <v>-4188275154</v>
      </c>
      <c r="F20" s="65">
        <f>F14+F15-F17-F18</f>
        <v>-1878005780.7899978</v>
      </c>
      <c r="G20" s="74">
        <f t="shared" si="0"/>
        <v>44.839598921680533</v>
      </c>
      <c r="H20" s="24"/>
      <c r="I20" s="15"/>
      <c r="J20" s="15"/>
      <c r="K20" s="15"/>
      <c r="L20" s="15"/>
    </row>
    <row r="21" spans="1:12" s="26" customFormat="1" ht="14.25" customHeight="1">
      <c r="B21" s="30"/>
      <c r="C21" s="30"/>
      <c r="D21" s="31"/>
      <c r="E21" s="31"/>
      <c r="F21" s="31"/>
      <c r="G21" s="32"/>
      <c r="H21" s="24"/>
      <c r="I21" s="15"/>
      <c r="J21" s="15"/>
      <c r="K21" s="15"/>
    </row>
    <row r="22" spans="1:12" s="26" customFormat="1" ht="18" customHeight="1">
      <c r="B22" s="30"/>
      <c r="C22" s="30"/>
      <c r="D22" s="30"/>
      <c r="E22" s="33"/>
      <c r="F22" s="34"/>
      <c r="G22" s="32"/>
      <c r="H22" s="1"/>
      <c r="I22" s="15"/>
      <c r="J22" s="15"/>
      <c r="K22" s="15"/>
    </row>
    <row r="23" spans="1:12" ht="18" customHeight="1">
      <c r="A23" s="35" t="s">
        <v>18</v>
      </c>
      <c r="C23" s="6"/>
      <c r="D23" s="35"/>
      <c r="E23" s="36"/>
      <c r="F23" s="37"/>
      <c r="G23" s="38"/>
      <c r="I23" s="15"/>
      <c r="J23" s="15"/>
      <c r="K23" s="15"/>
    </row>
    <row r="24" spans="1:12" ht="10.5" customHeight="1">
      <c r="B24" s="39"/>
      <c r="C24" s="39"/>
      <c r="D24" s="39"/>
      <c r="E24" s="40"/>
      <c r="F24" s="41"/>
      <c r="G24" s="38"/>
      <c r="I24" s="15"/>
      <c r="J24" s="15"/>
      <c r="K24" s="15"/>
    </row>
    <row r="25" spans="1:12" s="15" customFormat="1" ht="33.75" customHeight="1">
      <c r="A25" s="78" t="s">
        <v>4</v>
      </c>
      <c r="B25" s="79"/>
      <c r="C25" s="11" t="s">
        <v>5</v>
      </c>
      <c r="D25" s="66" t="s">
        <v>6</v>
      </c>
      <c r="E25" s="66" t="s">
        <v>7</v>
      </c>
      <c r="F25" s="11" t="s">
        <v>8</v>
      </c>
      <c r="G25" s="67" t="s">
        <v>9</v>
      </c>
      <c r="H25" s="14"/>
    </row>
    <row r="26" spans="1:12" s="15" customFormat="1" ht="11.25" customHeight="1">
      <c r="A26" s="80">
        <v>1</v>
      </c>
      <c r="B26" s="81"/>
      <c r="C26" s="68">
        <v>2</v>
      </c>
      <c r="D26" s="69">
        <v>3</v>
      </c>
      <c r="E26" s="70">
        <v>4</v>
      </c>
      <c r="F26" s="69">
        <v>5</v>
      </c>
      <c r="G26" s="71" t="s">
        <v>10</v>
      </c>
      <c r="H26" s="14"/>
    </row>
    <row r="27" spans="1:12" s="44" customFormat="1" ht="36" customHeight="1">
      <c r="A27" s="42">
        <v>8</v>
      </c>
      <c r="B27" s="27" t="s">
        <v>19</v>
      </c>
      <c r="C27" s="75">
        <f>9309037267.46+4093034370.54</f>
        <v>13402071638</v>
      </c>
      <c r="D27" s="73">
        <v>31302587548</v>
      </c>
      <c r="E27" s="73">
        <v>31302587548</v>
      </c>
      <c r="F27" s="75">
        <v>21246037821.459999</v>
      </c>
      <c r="G27" s="74">
        <f>F27/E27*100</f>
        <v>67.873104064898499</v>
      </c>
      <c r="H27" s="43"/>
      <c r="I27" s="15"/>
      <c r="J27" s="15"/>
      <c r="K27" s="15"/>
    </row>
    <row r="28" spans="1:12" s="44" customFormat="1" ht="35.25" customHeight="1">
      <c r="A28" s="42">
        <v>5</v>
      </c>
      <c r="B28" s="27" t="s">
        <v>20</v>
      </c>
      <c r="C28" s="75">
        <v>3281205771.5699997</v>
      </c>
      <c r="D28" s="73">
        <v>27685637217</v>
      </c>
      <c r="E28" s="73">
        <v>27685637217</v>
      </c>
      <c r="F28" s="75">
        <v>9126812026.8599987</v>
      </c>
      <c r="G28" s="74">
        <f>F28/E28*100</f>
        <v>32.96587308185849</v>
      </c>
      <c r="H28" s="43"/>
      <c r="I28" s="15"/>
      <c r="J28" s="15"/>
      <c r="K28" s="15"/>
    </row>
    <row r="29" spans="1:12" s="44" customFormat="1" ht="34.5" customHeight="1">
      <c r="A29" s="45"/>
      <c r="B29" s="27" t="s">
        <v>21</v>
      </c>
      <c r="C29" s="64">
        <v>1617019185.6600001</v>
      </c>
      <c r="D29" s="72">
        <v>3099363497</v>
      </c>
      <c r="E29" s="73">
        <v>3099363497</v>
      </c>
      <c r="F29" s="64">
        <v>2530422786.8099999</v>
      </c>
      <c r="G29" s="74">
        <f>F29/E29*100</f>
        <v>81.643304803044202</v>
      </c>
      <c r="H29" s="43"/>
      <c r="I29" s="15"/>
      <c r="J29" s="15"/>
      <c r="K29" s="15"/>
    </row>
    <row r="30" spans="1:12" s="44" customFormat="1" ht="47.25">
      <c r="A30" s="45"/>
      <c r="B30" s="27" t="s">
        <v>22</v>
      </c>
      <c r="C30" s="75">
        <v>-9852734029.8399982</v>
      </c>
      <c r="D30" s="72">
        <v>-2528038674</v>
      </c>
      <c r="E30" s="73">
        <v>-2528038674</v>
      </c>
      <c r="F30" s="75">
        <v>-12771642800.620003</v>
      </c>
      <c r="G30" s="74">
        <f>F30/E30*100</f>
        <v>505.19966058952798</v>
      </c>
      <c r="H30" s="43"/>
      <c r="I30" s="15"/>
      <c r="J30" s="15"/>
      <c r="K30" s="15"/>
    </row>
    <row r="31" spans="1:12" s="49" customFormat="1">
      <c r="A31" s="46"/>
      <c r="B31" s="47" t="s">
        <v>23</v>
      </c>
      <c r="C31" s="76">
        <f>C27-C28+C29+C30</f>
        <v>1885151022.2500019</v>
      </c>
      <c r="D31" s="72">
        <f>D27-D28+D29+D30</f>
        <v>4188275154</v>
      </c>
      <c r="E31" s="73">
        <f>E27-E28+E29+E30</f>
        <v>4188275154</v>
      </c>
      <c r="F31" s="76">
        <f>F27-F28+F29+F30</f>
        <v>1878005780.7899971</v>
      </c>
      <c r="G31" s="74">
        <f>F31/E31*100</f>
        <v>44.839598921680519</v>
      </c>
      <c r="H31" s="48"/>
      <c r="I31" s="15"/>
      <c r="J31" s="15"/>
      <c r="K31" s="15"/>
    </row>
    <row r="32" spans="1:12" s="44" customFormat="1" ht="31.5">
      <c r="A32" s="45"/>
      <c r="B32" s="27" t="s">
        <v>24</v>
      </c>
      <c r="C32" s="76">
        <f>C20+C31</f>
        <v>2.384185791015625E-6</v>
      </c>
      <c r="D32" s="73">
        <f>D20+D31</f>
        <v>0</v>
      </c>
      <c r="E32" s="73">
        <f>E20+E31</f>
        <v>0</v>
      </c>
      <c r="F32" s="76">
        <f>F20+F31</f>
        <v>0</v>
      </c>
      <c r="G32" s="77"/>
      <c r="H32" s="43"/>
      <c r="I32" s="15"/>
      <c r="J32" s="15"/>
      <c r="K32" s="15"/>
    </row>
    <row r="33" spans="2:11" s="50" customFormat="1" ht="16.5" hidden="1" customHeight="1">
      <c r="B33" s="51"/>
      <c r="C33" s="51"/>
      <c r="D33" s="51"/>
      <c r="E33" s="52"/>
      <c r="F33" s="52"/>
      <c r="G33" s="53"/>
      <c r="H33" s="54"/>
      <c r="K33" s="25">
        <f>I33-C33</f>
        <v>0</v>
      </c>
    </row>
    <row r="34" spans="2:11" ht="16.5" hidden="1" customHeight="1">
      <c r="B34" s="55" t="s">
        <v>25</v>
      </c>
      <c r="C34" s="56"/>
      <c r="D34" s="56"/>
    </row>
    <row r="35" spans="2:11" ht="16.5" hidden="1" customHeight="1">
      <c r="B35" s="57" t="s">
        <v>26</v>
      </c>
      <c r="C35" s="56"/>
      <c r="D35" s="56"/>
    </row>
    <row r="36" spans="2:11" ht="16.5" hidden="1" customHeight="1">
      <c r="B36" s="56"/>
      <c r="C36" s="56"/>
      <c r="D36" s="56"/>
    </row>
    <row r="37" spans="2:11" ht="16.5" hidden="1" customHeight="1">
      <c r="B37" s="58"/>
      <c r="C37" s="58"/>
      <c r="D37" s="58"/>
    </row>
    <row r="38" spans="2:11" ht="16.5" hidden="1" customHeight="1">
      <c r="B38" s="58"/>
      <c r="C38" s="58"/>
      <c r="D38" s="58"/>
    </row>
    <row r="39" spans="2:11" ht="16.5" hidden="1" customHeight="1">
      <c r="B39" s="58"/>
      <c r="C39" s="58"/>
      <c r="D39" s="58"/>
    </row>
    <row r="40" spans="2:11" ht="16.5" hidden="1" customHeight="1">
      <c r="B40" s="58"/>
      <c r="C40" s="58"/>
      <c r="D40" s="58"/>
    </row>
    <row r="41" spans="2:11" ht="16.5" hidden="1" customHeight="1">
      <c r="B41" s="56" t="s">
        <v>27</v>
      </c>
      <c r="C41" s="56"/>
      <c r="D41" s="56"/>
    </row>
    <row r="42" spans="2:11" ht="16.5" hidden="1" customHeight="1"/>
    <row r="43" spans="2:11" ht="16.5" hidden="1" customHeight="1">
      <c r="B43" s="59" t="s">
        <v>28</v>
      </c>
      <c r="C43" s="59"/>
      <c r="D43" s="59"/>
    </row>
    <row r="44" spans="2:11" ht="16.5" hidden="1" customHeight="1">
      <c r="B44" s="59" t="s">
        <v>29</v>
      </c>
      <c r="C44" s="59"/>
      <c r="D44" s="59"/>
    </row>
    <row r="45" spans="2:11" ht="16.5" hidden="1" customHeight="1"/>
    <row r="46" spans="2:11" ht="16.5" hidden="1" customHeight="1"/>
    <row r="47" spans="2:11" ht="16.5" hidden="1" customHeight="1"/>
    <row r="48" spans="2:11" s="60" customFormat="1" ht="16.5" hidden="1" customHeight="1">
      <c r="E48" s="61"/>
      <c r="F48" s="61"/>
      <c r="G48" s="62"/>
      <c r="H48" s="63"/>
    </row>
    <row r="49" spans="1:8" s="60" customFormat="1" ht="16.5" hidden="1" customHeight="1">
      <c r="E49" s="61"/>
      <c r="F49" s="61"/>
      <c r="G49" s="62"/>
      <c r="H49" s="63"/>
    </row>
    <row r="50" spans="1:8" s="60" customFormat="1" ht="16.5" hidden="1" customHeight="1">
      <c r="E50" s="61"/>
      <c r="F50" s="61"/>
      <c r="G50" s="62"/>
      <c r="H50" s="63"/>
    </row>
    <row r="51" spans="1:8" s="60" customFormat="1" ht="16.5" customHeight="1">
      <c r="E51" s="61"/>
      <c r="F51" s="61"/>
      <c r="G51" s="62"/>
      <c r="H51" s="63"/>
    </row>
    <row r="52" spans="1:8" ht="15" customHeight="1"/>
    <row r="53" spans="1:8" ht="39" customHeight="1">
      <c r="A53" s="82" t="s">
        <v>30</v>
      </c>
      <c r="B53" s="82"/>
      <c r="C53" s="82"/>
      <c r="D53" s="82"/>
      <c r="E53" s="82"/>
      <c r="F53" s="82"/>
      <c r="G53" s="82"/>
    </row>
  </sheetData>
  <mergeCells count="9">
    <mergeCell ref="A25:B25"/>
    <mergeCell ref="A26:B26"/>
    <mergeCell ref="A53:G53"/>
    <mergeCell ref="A1:G1"/>
    <mergeCell ref="A3:G3"/>
    <mergeCell ref="B5:G5"/>
    <mergeCell ref="A7:G7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73" firstPageNumber="4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mfkor</cp:lastModifiedBy>
  <cp:lastPrinted>2019-09-04T13:08:21Z</cp:lastPrinted>
  <dcterms:created xsi:type="dcterms:W3CDTF">2019-09-02T11:01:16Z</dcterms:created>
  <dcterms:modified xsi:type="dcterms:W3CDTF">2019-09-04T14:50:59Z</dcterms:modified>
</cp:coreProperties>
</file>